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<sst xmlns="http://schemas.openxmlformats.org/spreadsheetml/2006/main" count="80" uniqueCount="71">
  <si>
    <t>出  差  旅  费  报  销  单</t>
  </si>
  <si>
    <t>报销日期：</t>
  </si>
  <si>
    <t>部门</t>
  </si>
  <si>
    <t>销售部</t>
  </si>
  <si>
    <t>出差人</t>
  </si>
  <si>
    <t>汤凯</t>
  </si>
  <si>
    <t>出差事由</t>
  </si>
  <si>
    <t>福建万洋对接及浙江万洋对接</t>
  </si>
  <si>
    <t>出发</t>
  </si>
  <si>
    <t>到达</t>
  </si>
  <si>
    <t>差旅补贴</t>
  </si>
  <si>
    <t>差旅费用</t>
  </si>
  <si>
    <t>单据
张数</t>
  </si>
  <si>
    <t>金额</t>
  </si>
  <si>
    <t>备注</t>
  </si>
  <si>
    <t>月</t>
  </si>
  <si>
    <t>日</t>
  </si>
  <si>
    <t>地点</t>
  </si>
  <si>
    <t>人数</t>
  </si>
  <si>
    <t>天数</t>
  </si>
  <si>
    <t>标准</t>
  </si>
  <si>
    <t>温州浙南</t>
  </si>
  <si>
    <t>温州平阳</t>
  </si>
  <si>
    <t>金额：83</t>
  </si>
  <si>
    <t>飞机票</t>
  </si>
  <si>
    <t>台州温岭万洋</t>
  </si>
  <si>
    <t>金额：156</t>
  </si>
  <si>
    <t>火车票</t>
  </si>
  <si>
    <t>杭州</t>
  </si>
  <si>
    <t>浙江宁波周巷万洋</t>
  </si>
  <si>
    <t>金额：70</t>
  </si>
  <si>
    <t>汽车票/船票</t>
  </si>
  <si>
    <t>浙江宁波</t>
  </si>
  <si>
    <t>经过浙江温岭</t>
  </si>
  <si>
    <t>网约车</t>
  </si>
  <si>
    <t>浙江温岭</t>
  </si>
  <si>
    <t>浙江平阳</t>
  </si>
  <si>
    <t>金额：137</t>
  </si>
  <si>
    <t>出租车</t>
  </si>
  <si>
    <t>衢州</t>
  </si>
  <si>
    <t>衢州柯城万洋</t>
  </si>
  <si>
    <t>金额：46</t>
  </si>
  <si>
    <t>衢州常山万洋</t>
  </si>
  <si>
    <t>金额：52</t>
  </si>
  <si>
    <t>漳州住宿</t>
  </si>
  <si>
    <t>福建泉州南安万洋</t>
  </si>
  <si>
    <t>金额：92</t>
  </si>
  <si>
    <t>漳州火车站</t>
  </si>
  <si>
    <t>住宿酒店</t>
  </si>
  <si>
    <t>金额：40</t>
  </si>
  <si>
    <t>住宿名宿</t>
  </si>
  <si>
    <t>金额：35.4</t>
  </si>
  <si>
    <t>衢州开化火车站</t>
  </si>
  <si>
    <t>金额：37.83</t>
  </si>
  <si>
    <t>住宿费</t>
  </si>
  <si>
    <t>合肥长丰万洋</t>
  </si>
  <si>
    <t>合肥站进站口</t>
  </si>
  <si>
    <t>金额：59.55</t>
  </si>
  <si>
    <t>油费</t>
  </si>
  <si>
    <t>过路费</t>
  </si>
  <si>
    <t>合计</t>
  </si>
  <si>
    <t>报销
总额</t>
  </si>
  <si>
    <t>人民币
（大写）</t>
  </si>
  <si>
    <t>预支旅费</t>
  </si>
  <si>
    <t>年  月  日</t>
  </si>
  <si>
    <t>补领不足：</t>
  </si>
  <si>
    <t>金额:</t>
  </si>
  <si>
    <t>归还多余：</t>
  </si>
  <si>
    <t>主管：</t>
  </si>
  <si>
    <t>审核：</t>
  </si>
  <si>
    <t>报销人：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</si>
</sst>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  <numFmt numFmtId="178" formatCode="\¥#,##0.00;\¥\-#,##0.00"/>
  </numFmts>
  <fonts count="25">
    <font>
      <sz val="11"/>
      <color theme="1"/>
      <name val="等线"/>
      <charset val="134"/>
      <scheme val="minor"/>
    </font>
    <font>
      <u val="double"/>
      <sz val="24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 val="double"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7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178" fontId="3" fillId="0" borderId="1" xfId="0" applyNumberFormat="1" applyFont="1" applyBorder="1">
      <alignment vertical="center"/>
    </xf>
    <xf numFmtId="0" fontId="3" fillId="0" borderId="2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4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178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"/>
  <sheetViews>
    <sheetView showZeros="0" tabSelected="1" workbookViewId="0">
      <selection activeCell="Q15" sqref="Q15"/>
    </sheetView>
  </sheetViews>
  <sheetFormatPr defaultColWidth="9" defaultRowHeight="13.8"/>
  <cols>
    <col min="1" max="2" width="3.16666666666667" customWidth="1"/>
    <col min="3" max="3" width="14.5555555555556" customWidth="1"/>
    <col min="4" max="5" width="3.16666666666667" customWidth="1"/>
    <col min="6" max="6" width="21.3333333333333" customWidth="1"/>
    <col min="7" max="7" width="23.1111111111111" customWidth="1"/>
    <col min="8" max="10" width="9.08333333333333" customWidth="1"/>
    <col min="11" max="11" width="15.5833333333333" customWidth="1"/>
    <col min="12" max="12" width="6.58333333333333" customWidth="1"/>
    <col min="13" max="13" width="10.4444444444444" customWidth="1"/>
    <col min="14" max="14" width="6.58333333333333" customWidth="1"/>
    <col min="15" max="15" width="12.4166666666667" customWidth="1"/>
  </cols>
  <sheetData>
    <row r="1" ht="30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1">
        <f ca="1">TODAY()</f>
        <v>45605</v>
      </c>
      <c r="O2" s="11"/>
    </row>
    <row r="3" ht="10" customHeight="1" spans="1: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30" customHeight="1" spans="1:15">
      <c r="A4" s="4" t="s">
        <v>2</v>
      </c>
      <c r="B4" s="4"/>
      <c r="C4" s="4"/>
      <c r="D4" s="4" t="s">
        <v>3</v>
      </c>
      <c r="E4" s="4"/>
      <c r="F4" s="4"/>
      <c r="G4" s="4" t="s">
        <v>4</v>
      </c>
      <c r="H4" s="4"/>
      <c r="I4" s="4" t="s">
        <v>5</v>
      </c>
      <c r="J4" s="4"/>
      <c r="K4" s="4" t="s">
        <v>6</v>
      </c>
      <c r="L4" s="12" t="s">
        <v>7</v>
      </c>
      <c r="M4" s="13"/>
      <c r="N4" s="13"/>
      <c r="O4" s="14"/>
    </row>
    <row r="5" ht="16" customHeight="1" spans="1:15">
      <c r="A5" s="4" t="s">
        <v>8</v>
      </c>
      <c r="B5" s="4"/>
      <c r="C5" s="4"/>
      <c r="D5" s="4" t="s">
        <v>9</v>
      </c>
      <c r="E5" s="4"/>
      <c r="F5" s="4"/>
      <c r="G5" s="4" t="s">
        <v>10</v>
      </c>
      <c r="H5" s="4"/>
      <c r="I5" s="4"/>
      <c r="J5" s="4"/>
      <c r="K5" s="4" t="s">
        <v>11</v>
      </c>
      <c r="L5" s="7" t="s">
        <v>12</v>
      </c>
      <c r="M5" s="4" t="s">
        <v>13</v>
      </c>
      <c r="N5" s="4"/>
      <c r="O5" s="4" t="s">
        <v>14</v>
      </c>
    </row>
    <row r="6" ht="13.9" customHeight="1" spans="1:15">
      <c r="A6" s="5" t="s">
        <v>15</v>
      </c>
      <c r="B6" s="5" t="s">
        <v>16</v>
      </c>
      <c r="C6" s="5" t="s">
        <v>17</v>
      </c>
      <c r="D6" s="5" t="s">
        <v>15</v>
      </c>
      <c r="E6" s="5" t="s">
        <v>16</v>
      </c>
      <c r="F6" s="5" t="s">
        <v>17</v>
      </c>
      <c r="G6" s="5" t="s">
        <v>18</v>
      </c>
      <c r="H6" s="5" t="s">
        <v>19</v>
      </c>
      <c r="I6" s="5" t="s">
        <v>20</v>
      </c>
      <c r="J6" s="5" t="s">
        <v>13</v>
      </c>
      <c r="K6" s="4"/>
      <c r="L6" s="5"/>
      <c r="M6" s="4"/>
      <c r="N6" s="4"/>
      <c r="O6" s="4"/>
    </row>
    <row r="7" ht="13.9" customHeight="1" spans="1:15">
      <c r="A7" s="5">
        <v>9</v>
      </c>
      <c r="B7" s="5">
        <v>28</v>
      </c>
      <c r="C7" s="5" t="s">
        <v>21</v>
      </c>
      <c r="D7" s="5">
        <v>9</v>
      </c>
      <c r="E7" s="5">
        <v>28</v>
      </c>
      <c r="F7" s="5" t="s">
        <v>22</v>
      </c>
      <c r="G7" s="5" t="s">
        <v>23</v>
      </c>
      <c r="H7" s="5"/>
      <c r="I7" s="5"/>
      <c r="J7" s="15" t="e">
        <f>G7*H7*I7</f>
        <v>#VALUE!</v>
      </c>
      <c r="K7" s="5" t="s">
        <v>24</v>
      </c>
      <c r="L7" s="16"/>
      <c r="M7" s="17"/>
      <c r="N7" s="17"/>
      <c r="O7" s="16"/>
    </row>
    <row r="8" ht="13.9" customHeight="1" spans="1:15">
      <c r="A8" s="5">
        <v>9</v>
      </c>
      <c r="B8" s="5">
        <v>29</v>
      </c>
      <c r="C8" s="5" t="s">
        <v>22</v>
      </c>
      <c r="D8" s="5">
        <v>9</v>
      </c>
      <c r="E8" s="5">
        <v>29</v>
      </c>
      <c r="F8" s="5" t="s">
        <v>25</v>
      </c>
      <c r="G8" s="5" t="s">
        <v>26</v>
      </c>
      <c r="H8" s="5"/>
      <c r="I8" s="5"/>
      <c r="J8" s="15" t="e">
        <f t="shared" ref="J8:J28" si="0">G8*H8*I8</f>
        <v>#VALUE!</v>
      </c>
      <c r="K8" s="5" t="s">
        <v>27</v>
      </c>
      <c r="L8" s="16"/>
      <c r="M8" s="17"/>
      <c r="N8" s="17"/>
      <c r="O8" s="16"/>
    </row>
    <row r="9" ht="13.9" customHeight="1" spans="1:15">
      <c r="A9" s="5">
        <v>11</v>
      </c>
      <c r="B9" s="5">
        <v>7</v>
      </c>
      <c r="C9" s="5" t="s">
        <v>28</v>
      </c>
      <c r="D9" s="5">
        <v>11</v>
      </c>
      <c r="E9" s="5">
        <v>7</v>
      </c>
      <c r="F9" s="5" t="s">
        <v>29</v>
      </c>
      <c r="G9" s="5" t="s">
        <v>30</v>
      </c>
      <c r="H9" s="5"/>
      <c r="I9" s="5"/>
      <c r="J9" s="15" t="e">
        <f t="shared" si="0"/>
        <v>#VALUE!</v>
      </c>
      <c r="K9" s="5" t="s">
        <v>31</v>
      </c>
      <c r="L9" s="16"/>
      <c r="M9" s="17"/>
      <c r="N9" s="17"/>
      <c r="O9" s="16"/>
    </row>
    <row r="10" ht="13.9" customHeight="1" spans="1:15">
      <c r="A10" s="5">
        <v>11</v>
      </c>
      <c r="B10" s="5">
        <v>7</v>
      </c>
      <c r="C10" s="5" t="s">
        <v>32</v>
      </c>
      <c r="D10" s="5">
        <v>11</v>
      </c>
      <c r="E10" s="5">
        <v>7</v>
      </c>
      <c r="F10" s="5" t="s">
        <v>33</v>
      </c>
      <c r="G10" s="5" t="s">
        <v>23</v>
      </c>
      <c r="H10" s="5"/>
      <c r="I10" s="5"/>
      <c r="J10" s="15" t="e">
        <f t="shared" si="0"/>
        <v>#VALUE!</v>
      </c>
      <c r="K10" s="5" t="s">
        <v>34</v>
      </c>
      <c r="L10" s="16">
        <v>1</v>
      </c>
      <c r="M10" s="17">
        <v>190</v>
      </c>
      <c r="N10" s="17"/>
      <c r="O10" s="16"/>
    </row>
    <row r="11" ht="13.9" customHeight="1" spans="1:15">
      <c r="A11" s="5">
        <v>11</v>
      </c>
      <c r="B11" s="5">
        <v>8</v>
      </c>
      <c r="C11" s="5" t="s">
        <v>35</v>
      </c>
      <c r="D11" s="5">
        <v>11</v>
      </c>
      <c r="E11" s="5">
        <v>8</v>
      </c>
      <c r="F11" s="5" t="s">
        <v>36</v>
      </c>
      <c r="G11" s="5" t="s">
        <v>37</v>
      </c>
      <c r="H11" s="5"/>
      <c r="I11" s="5"/>
      <c r="J11" s="15" t="e">
        <f t="shared" si="0"/>
        <v>#VALUE!</v>
      </c>
      <c r="K11" s="5" t="s">
        <v>38</v>
      </c>
      <c r="L11" s="16">
        <v>4</v>
      </c>
      <c r="M11" s="17">
        <v>172.78</v>
      </c>
      <c r="N11" s="17"/>
      <c r="O11" s="16"/>
    </row>
    <row r="12" ht="13.9" customHeight="1" spans="1:15">
      <c r="A12" s="5">
        <v>10</v>
      </c>
      <c r="B12" s="5">
        <v>13</v>
      </c>
      <c r="C12" s="5" t="s">
        <v>39</v>
      </c>
      <c r="D12" s="5">
        <v>10</v>
      </c>
      <c r="E12" s="5">
        <v>13</v>
      </c>
      <c r="F12" s="5" t="s">
        <v>40</v>
      </c>
      <c r="G12" s="5" t="s">
        <v>41</v>
      </c>
      <c r="H12" s="5"/>
      <c r="I12" s="5"/>
      <c r="J12" s="15"/>
      <c r="K12" s="5"/>
      <c r="L12" s="16"/>
      <c r="M12" s="17"/>
      <c r="N12" s="17"/>
      <c r="O12" s="16"/>
    </row>
    <row r="13" ht="13.9" customHeight="1" spans="1:15">
      <c r="A13" s="5">
        <v>10</v>
      </c>
      <c r="B13" s="5">
        <v>14</v>
      </c>
      <c r="C13" s="5" t="s">
        <v>39</v>
      </c>
      <c r="D13" s="5">
        <v>10</v>
      </c>
      <c r="E13" s="5">
        <v>14</v>
      </c>
      <c r="F13" s="5" t="s">
        <v>42</v>
      </c>
      <c r="G13" s="5" t="s">
        <v>43</v>
      </c>
      <c r="H13" s="5"/>
      <c r="I13" s="5"/>
      <c r="J13" s="15"/>
      <c r="K13" s="5"/>
      <c r="L13" s="16"/>
      <c r="M13" s="17"/>
      <c r="N13" s="17"/>
      <c r="O13" s="16"/>
    </row>
    <row r="14" ht="13.9" customHeight="1" spans="1:15">
      <c r="A14" s="5">
        <v>10</v>
      </c>
      <c r="B14" s="5">
        <v>28</v>
      </c>
      <c r="C14" s="5" t="s">
        <v>44</v>
      </c>
      <c r="D14" s="5">
        <v>10</v>
      </c>
      <c r="E14" s="5">
        <v>28</v>
      </c>
      <c r="F14" s="5" t="s">
        <v>45</v>
      </c>
      <c r="G14" s="5" t="s">
        <v>46</v>
      </c>
      <c r="H14" s="5"/>
      <c r="I14" s="5"/>
      <c r="J14" s="15"/>
      <c r="K14" s="5"/>
      <c r="L14" s="16"/>
      <c r="M14" s="17"/>
      <c r="N14" s="17"/>
      <c r="O14" s="16"/>
    </row>
    <row r="15" ht="13.9" customHeight="1" spans="1:15">
      <c r="A15" s="5">
        <v>10</v>
      </c>
      <c r="B15" s="5">
        <v>23</v>
      </c>
      <c r="C15" s="5" t="s">
        <v>47</v>
      </c>
      <c r="D15" s="5">
        <v>10</v>
      </c>
      <c r="E15" s="5">
        <v>23</v>
      </c>
      <c r="F15" s="5" t="s">
        <v>48</v>
      </c>
      <c r="G15" s="5" t="s">
        <v>49</v>
      </c>
      <c r="H15" s="5"/>
      <c r="I15" s="5"/>
      <c r="J15" s="15"/>
      <c r="K15" s="5"/>
      <c r="L15" s="16"/>
      <c r="M15" s="17"/>
      <c r="N15" s="17"/>
      <c r="O15" s="16"/>
    </row>
    <row r="16" ht="13.9" customHeight="1" spans="1:15">
      <c r="A16" s="5">
        <v>10</v>
      </c>
      <c r="B16" s="5">
        <v>12</v>
      </c>
      <c r="C16" s="5" t="s">
        <v>50</v>
      </c>
      <c r="D16" s="5">
        <v>10</v>
      </c>
      <c r="E16" s="5">
        <v>12</v>
      </c>
      <c r="F16" s="5" t="s">
        <v>42</v>
      </c>
      <c r="G16" s="5" t="s">
        <v>51</v>
      </c>
      <c r="H16" s="5"/>
      <c r="I16" s="5"/>
      <c r="J16" s="15"/>
      <c r="K16" s="5"/>
      <c r="L16" s="16"/>
      <c r="M16" s="17"/>
      <c r="N16" s="17"/>
      <c r="O16" s="16"/>
    </row>
    <row r="17" ht="13.9" customHeight="1" spans="1:15">
      <c r="A17" s="5">
        <v>10</v>
      </c>
      <c r="B17" s="5">
        <v>15</v>
      </c>
      <c r="C17" s="5" t="s">
        <v>48</v>
      </c>
      <c r="D17" s="5">
        <v>10</v>
      </c>
      <c r="E17" s="5">
        <v>15</v>
      </c>
      <c r="F17" s="5" t="s">
        <v>52</v>
      </c>
      <c r="G17" s="5" t="s">
        <v>53</v>
      </c>
      <c r="H17" s="5"/>
      <c r="I17" s="5"/>
      <c r="J17" s="15" t="e">
        <f t="shared" si="0"/>
        <v>#VALUE!</v>
      </c>
      <c r="K17" s="5" t="s">
        <v>54</v>
      </c>
      <c r="L17" s="16"/>
      <c r="M17" s="17"/>
      <c r="N17" s="17"/>
      <c r="O17" s="16"/>
    </row>
    <row r="18" ht="13.9" customHeight="1" spans="1:15">
      <c r="A18" s="5">
        <v>10</v>
      </c>
      <c r="B18" s="5">
        <v>18</v>
      </c>
      <c r="C18" s="5" t="s">
        <v>55</v>
      </c>
      <c r="D18" s="5">
        <v>10</v>
      </c>
      <c r="E18" s="5">
        <v>18</v>
      </c>
      <c r="F18" s="5" t="s">
        <v>56</v>
      </c>
      <c r="G18" s="5" t="s">
        <v>57</v>
      </c>
      <c r="H18" s="5"/>
      <c r="I18" s="5"/>
      <c r="J18" s="15" t="e">
        <f t="shared" si="0"/>
        <v>#VALUE!</v>
      </c>
      <c r="K18" s="5" t="s">
        <v>58</v>
      </c>
      <c r="L18" s="16">
        <v>2</v>
      </c>
      <c r="M18" s="17">
        <v>300</v>
      </c>
      <c r="N18" s="17"/>
      <c r="O18" s="16"/>
    </row>
    <row r="19" ht="13.9" customHeight="1" spans="1:15">
      <c r="A19" s="5"/>
      <c r="B19" s="5"/>
      <c r="C19" s="5"/>
      <c r="D19" s="5"/>
      <c r="E19" s="5"/>
      <c r="F19" s="5"/>
      <c r="G19" s="5"/>
      <c r="H19" s="5"/>
      <c r="I19" s="5"/>
      <c r="J19" s="15"/>
      <c r="K19" s="5"/>
      <c r="L19" s="16"/>
      <c r="M19" s="17"/>
      <c r="N19" s="17"/>
      <c r="O19" s="16"/>
    </row>
    <row r="20" ht="13.9" customHeight="1" spans="1:15">
      <c r="A20" s="5"/>
      <c r="B20" s="5"/>
      <c r="C20" s="5"/>
      <c r="D20" s="5"/>
      <c r="E20" s="5"/>
      <c r="F20" s="5"/>
      <c r="G20" s="5"/>
      <c r="H20" s="5"/>
      <c r="I20" s="5"/>
      <c r="J20" s="15"/>
      <c r="K20" s="5"/>
      <c r="L20" s="16"/>
      <c r="M20" s="17"/>
      <c r="N20" s="17"/>
      <c r="O20" s="16"/>
    </row>
    <row r="21" ht="13.9" customHeight="1" spans="1:15">
      <c r="A21" s="5"/>
      <c r="B21" s="5"/>
      <c r="C21" s="5"/>
      <c r="D21" s="5"/>
      <c r="E21" s="5"/>
      <c r="F21" s="5"/>
      <c r="G21" s="5"/>
      <c r="H21" s="5"/>
      <c r="I21" s="5"/>
      <c r="J21" s="15"/>
      <c r="K21" s="5"/>
      <c r="L21" s="16"/>
      <c r="M21" s="17"/>
      <c r="N21" s="17"/>
      <c r="O21" s="16"/>
    </row>
    <row r="22" ht="13.9" customHeight="1" spans="1:15">
      <c r="A22" s="5"/>
      <c r="B22" s="5"/>
      <c r="C22" s="5"/>
      <c r="D22" s="5"/>
      <c r="E22" s="5"/>
      <c r="F22" s="5"/>
      <c r="G22" s="5"/>
      <c r="H22" s="5"/>
      <c r="I22" s="5"/>
      <c r="J22" s="15"/>
      <c r="K22" s="5"/>
      <c r="L22" s="16"/>
      <c r="M22" s="17"/>
      <c r="N22" s="17"/>
      <c r="O22" s="16"/>
    </row>
    <row r="23" ht="13.9" customHeight="1" spans="1:15">
      <c r="A23" s="5"/>
      <c r="B23" s="5"/>
      <c r="C23" s="5"/>
      <c r="D23" s="5"/>
      <c r="E23" s="5"/>
      <c r="F23" s="5"/>
      <c r="G23" s="5"/>
      <c r="H23" s="5"/>
      <c r="I23" s="5"/>
      <c r="J23" s="15"/>
      <c r="K23" s="5"/>
      <c r="L23" s="16"/>
      <c r="M23" s="17"/>
      <c r="N23" s="17"/>
      <c r="O23" s="16"/>
    </row>
    <row r="24" ht="13.9" customHeight="1" spans="1:15">
      <c r="A24" s="5"/>
      <c r="B24" s="5"/>
      <c r="C24" s="5"/>
      <c r="D24" s="5"/>
      <c r="E24" s="5"/>
      <c r="F24" s="5"/>
      <c r="G24" s="5"/>
      <c r="H24" s="5"/>
      <c r="I24" s="5"/>
      <c r="J24" s="15"/>
      <c r="K24" s="5"/>
      <c r="L24" s="16"/>
      <c r="M24" s="17"/>
      <c r="N24" s="17"/>
      <c r="O24" s="16"/>
    </row>
    <row r="25" ht="13.9" customHeight="1" spans="1:15">
      <c r="A25" s="5"/>
      <c r="B25" s="5"/>
      <c r="C25" s="5"/>
      <c r="D25" s="5"/>
      <c r="E25" s="5"/>
      <c r="F25" s="5"/>
      <c r="G25" s="5"/>
      <c r="H25" s="5"/>
      <c r="I25" s="5"/>
      <c r="J25" s="15"/>
      <c r="K25" s="5"/>
      <c r="L25" s="16"/>
      <c r="M25" s="17"/>
      <c r="N25" s="17"/>
      <c r="O25" s="16"/>
    </row>
    <row r="26" ht="13.9" customHeight="1" spans="1:15">
      <c r="A26" s="5"/>
      <c r="B26" s="5"/>
      <c r="C26" s="5"/>
      <c r="D26" s="5"/>
      <c r="E26" s="5"/>
      <c r="F26" s="5"/>
      <c r="G26" s="5"/>
      <c r="H26" s="5"/>
      <c r="I26" s="5"/>
      <c r="J26" s="15">
        <f t="shared" si="0"/>
        <v>0</v>
      </c>
      <c r="K26" s="5" t="s">
        <v>59</v>
      </c>
      <c r="L26" s="16">
        <v>5</v>
      </c>
      <c r="M26" s="17">
        <v>529</v>
      </c>
      <c r="N26" s="17"/>
      <c r="O26" s="16"/>
    </row>
    <row r="27" ht="13.9" customHeight="1" spans="1:15">
      <c r="A27" s="5"/>
      <c r="B27" s="5"/>
      <c r="C27" s="5"/>
      <c r="D27" s="5"/>
      <c r="E27" s="5"/>
      <c r="F27" s="5"/>
      <c r="G27" s="5"/>
      <c r="H27" s="5"/>
      <c r="I27" s="5"/>
      <c r="J27" s="15">
        <f t="shared" si="0"/>
        <v>0</v>
      </c>
      <c r="K27" s="5"/>
      <c r="L27" s="16"/>
      <c r="M27" s="17"/>
      <c r="N27" s="17"/>
      <c r="O27" s="16"/>
    </row>
    <row r="28" ht="13.9" customHeight="1" spans="1:15">
      <c r="A28" s="5"/>
      <c r="B28" s="5"/>
      <c r="C28" s="5"/>
      <c r="D28" s="5"/>
      <c r="E28" s="5"/>
      <c r="F28" s="5"/>
      <c r="G28" s="5"/>
      <c r="H28" s="5"/>
      <c r="I28" s="5"/>
      <c r="J28" s="15">
        <f t="shared" si="0"/>
        <v>0</v>
      </c>
      <c r="K28" s="5"/>
      <c r="L28" s="16"/>
      <c r="M28" s="17"/>
      <c r="N28" s="17"/>
      <c r="O28" s="16"/>
    </row>
    <row r="29" ht="20.15" customHeight="1" spans="1:15">
      <c r="A29" s="4" t="s">
        <v>60</v>
      </c>
      <c r="B29" s="4"/>
      <c r="C29" s="4"/>
      <c r="D29" s="4"/>
      <c r="E29" s="4"/>
      <c r="F29" s="4"/>
      <c r="G29" s="4"/>
      <c r="H29" s="4"/>
      <c r="I29" s="4"/>
      <c r="J29" s="18" t="e">
        <f>SUM(J7:J26)</f>
        <v>#VALUE!</v>
      </c>
      <c r="K29" s="19">
        <f>SUM(M7:M26)</f>
        <v>1191.78</v>
      </c>
      <c r="L29" s="20"/>
      <c r="M29" s="20"/>
      <c r="N29" s="21"/>
      <c r="O29" s="22"/>
    </row>
    <row r="30" ht="18" customHeight="1" spans="1:15">
      <c r="A30" s="6" t="s">
        <v>61</v>
      </c>
      <c r="B30" s="4"/>
      <c r="C30" s="7" t="s">
        <v>62</v>
      </c>
      <c r="D30" s="5"/>
      <c r="E30" s="8" t="e">
        <f>IF(J30=0,0,IF(AND(J30&lt;=-0.01,J30&gt;=-0.99),"负","")&amp;SUBSTITUTE(SUBSTITUTE(TEXT(TRUNC(J30),"[dbnum2]G/通用格式元;负[dbnum2]G/通用格式元")&amp;TEXT(RIGHT(FIXED(J30),2),"[dbnum2]0角0分;[dbnum2]0角;[dbnum2]整"),"零角","零"),"零分",))</f>
        <v>#VALUE!</v>
      </c>
      <c r="F30" s="8"/>
      <c r="G30" s="8"/>
      <c r="H30" s="8"/>
      <c r="I30" s="8"/>
      <c r="J30" s="23" t="e">
        <f>J29+K29</f>
        <v>#VALUE!</v>
      </c>
      <c r="K30" s="4" t="s">
        <v>63</v>
      </c>
      <c r="L30" s="24" t="s">
        <v>64</v>
      </c>
      <c r="M30" s="24"/>
      <c r="N30" s="25" t="s">
        <v>65</v>
      </c>
      <c r="O30" s="25"/>
    </row>
    <row r="31" ht="18" customHeight="1" spans="1:15">
      <c r="A31" s="4"/>
      <c r="B31" s="4"/>
      <c r="C31" s="5"/>
      <c r="D31" s="5"/>
      <c r="E31" s="8"/>
      <c r="F31" s="8"/>
      <c r="G31" s="8"/>
      <c r="H31" s="8"/>
      <c r="I31" s="8"/>
      <c r="J31" s="23"/>
      <c r="K31" s="4"/>
      <c r="L31" s="25" t="s">
        <v>66</v>
      </c>
      <c r="M31" s="25"/>
      <c r="N31" s="25" t="s">
        <v>67</v>
      </c>
      <c r="O31" s="25"/>
    </row>
    <row r="32" ht="10" customHeight="1" spans="1: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ht="12" customHeight="1" spans="1:15">
      <c r="A33" s="10" t="s">
        <v>68</v>
      </c>
      <c r="B33" s="10"/>
      <c r="C33" s="9"/>
      <c r="D33" s="9"/>
      <c r="E33" s="9"/>
      <c r="F33" s="9"/>
      <c r="G33" s="9"/>
      <c r="H33" s="10" t="s">
        <v>69</v>
      </c>
      <c r="I33" s="10"/>
      <c r="J33" s="9"/>
      <c r="K33" s="9"/>
      <c r="L33" s="10" t="s">
        <v>70</v>
      </c>
      <c r="M33" s="10"/>
      <c r="N33" s="9"/>
      <c r="O33" s="9"/>
    </row>
    <row r="34" ht="12" customHeight="1" spans="1:15">
      <c r="A34" s="10"/>
      <c r="B34" s="10"/>
      <c r="C34" s="9"/>
      <c r="D34" s="9"/>
      <c r="E34" s="9"/>
      <c r="F34" s="9"/>
      <c r="G34" s="9"/>
      <c r="H34" s="10"/>
      <c r="I34" s="10"/>
      <c r="J34" s="9"/>
      <c r="K34" s="9"/>
      <c r="L34" s="10"/>
      <c r="M34" s="10"/>
      <c r="N34" s="9"/>
      <c r="O34" s="9"/>
    </row>
  </sheetData>
  <sheetProtection algorithmName="SHA-512" hashValue="qX4Ekv0RLyAFAx14XqLRPSFyLVEJvmis62dG2yiKDJ3Zpsb3AnWeoSBykFm9incheNQUrWFfs9x3E+uwSRwBoQ==" saltValue="e1/S+az70ty41ldt/D+OWQ==" spinCount="100000" sheet="1" formatCells="0" formatColumns="0" formatRows="0" insertRows="0" insertColumns="0" insertHyperlinks="0" deleteColumns="0" deleteRows="0" sort="0" autoFilter="0" pivotTables="0"/>
  <protectedRanges>
    <protectedRange sqref="D4 I4 L4 L7:O28 K27:K28 L30:O31 A7:I28 C19 C19" name="区域1"/>
  </protectedRanges>
  <mergeCells count="39">
    <mergeCell ref="A1:O1"/>
    <mergeCell ref="A2:M2"/>
    <mergeCell ref="N2:O2"/>
    <mergeCell ref="A4:C4"/>
    <mergeCell ref="D4:F4"/>
    <mergeCell ref="G4:H4"/>
    <mergeCell ref="I4:J4"/>
    <mergeCell ref="L4:O4"/>
    <mergeCell ref="A5:C5"/>
    <mergeCell ref="D5:F5"/>
    <mergeCell ref="G5:J5"/>
    <mergeCell ref="M7:N7"/>
    <mergeCell ref="M8:N8"/>
    <mergeCell ref="M9:N9"/>
    <mergeCell ref="M10:N10"/>
    <mergeCell ref="M11:N11"/>
    <mergeCell ref="M17:N17"/>
    <mergeCell ref="M18:N18"/>
    <mergeCell ref="M26:N26"/>
    <mergeCell ref="M27:N27"/>
    <mergeCell ref="M28:N28"/>
    <mergeCell ref="A29:I29"/>
    <mergeCell ref="K29:N29"/>
    <mergeCell ref="L30:M30"/>
    <mergeCell ref="N30:O30"/>
    <mergeCell ref="L31:M31"/>
    <mergeCell ref="N31:O31"/>
    <mergeCell ref="J30:J31"/>
    <mergeCell ref="K5:K6"/>
    <mergeCell ref="K30:K31"/>
    <mergeCell ref="L5:L6"/>
    <mergeCell ref="O5:O6"/>
    <mergeCell ref="A33:B34"/>
    <mergeCell ref="H33:I34"/>
    <mergeCell ref="L33:M34"/>
    <mergeCell ref="A30:B31"/>
    <mergeCell ref="C30:D31"/>
    <mergeCell ref="E30:I31"/>
    <mergeCell ref="M5:N6"/>
  </mergeCells>
  <pageMargins left="0.25" right="0.25" top="0.75" bottom="0.75" header="0.3" footer="0.3"/>
  <pageSetup paperSize="11" scale="89" orientation="landscape" horizontalDpi="3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马遥</dc:creator>
  <cp:lastModifiedBy>她非阳光为何灿烂@</cp:lastModifiedBy>
  <dcterms:created xsi:type="dcterms:W3CDTF">2022-12-13T05:26:00Z</dcterms:created>
  <cp:lastPrinted>2024-01-22T03:36:00Z</cp:lastPrinted>
  <dcterms:modified xsi:type="dcterms:W3CDTF">2024-11-09T11:55:04Z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9ED8496841144F6F8362077B5B3E69DF</vt:lpwstr>
  </property>
  <property fmtid="{D5CDD505-2E9C-101B-9397-08002B2CF9AE}" pid="3" name="KSOProductBuildVer">
    <vt:lpwstr>2052-12.1.0.18608</vt:lpwstr>
  </property>
</Properties>
</file>