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0月" sheetId="2" r:id="rId1"/>
    <sheet name="11月" sheetId="3" r:id="rId2"/>
  </sheets>
  <definedNames>
    <definedName name="_xlnm._FilterDatabase" localSheetId="0" hidden="1">'10月'!$A$1:$I$49</definedName>
    <definedName name="_xlnm._FilterDatabase" localSheetId="1" hidden="1">'11月'!$A$1:$I$76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<sst xmlns="http://schemas.openxmlformats.org/spreadsheetml/2006/main" count="388" uniqueCount="91">
  <si>
    <t>用户名</t>
  </si>
  <si>
    <t>套餐</t>
  </si>
  <si>
    <t>开通时间</t>
  </si>
  <si>
    <t>本期计费开始时间</t>
  </si>
  <si>
    <t>关闭时间</t>
  </si>
  <si>
    <t>结算周期</t>
  </si>
  <si>
    <t>结算天数</t>
  </si>
  <si>
    <t>结算金额</t>
  </si>
  <si>
    <t>备注</t>
  </si>
  <si>
    <t>WQCSYLG0731813</t>
  </si>
  <si>
    <t>尖山湖·窝趣公寓-长沙岳麓麓谷店二期-100M/1月</t>
  </si>
  <si>
    <t>10月</t>
  </si>
  <si>
    <t>WQCSYLG0731824</t>
  </si>
  <si>
    <t>WQCSYLG0731421</t>
  </si>
  <si>
    <t>WQCSYLG0731417</t>
  </si>
  <si>
    <t>WQCSYLG0731402</t>
  </si>
  <si>
    <t>WQCSYLG0731419</t>
  </si>
  <si>
    <t>WQCSYLG0731820</t>
  </si>
  <si>
    <t>WQCSYLG0731410</t>
  </si>
  <si>
    <t>WQCSYLG0731803</t>
  </si>
  <si>
    <t>尖山湖·窝趣公寓-长沙岳麓麓谷店二期-100M/3个月</t>
  </si>
  <si>
    <t>WQCSYLG0731809</t>
  </si>
  <si>
    <t>WQCSYLG0731818</t>
  </si>
  <si>
    <t>WQCSYLG0731424</t>
  </si>
  <si>
    <t>WQCSYLG0731815</t>
  </si>
  <si>
    <t>尖山湖·窝趣公寓-长沙岳麓麓谷店二期-100M/1年</t>
  </si>
  <si>
    <t>WQCSYLG0731420</t>
  </si>
  <si>
    <t>WQCSYLG0731422</t>
  </si>
  <si>
    <t>WQCSYLG0731814</t>
  </si>
  <si>
    <t>WQCSYLG0731408</t>
  </si>
  <si>
    <t>WQCSYLG0731324</t>
  </si>
  <si>
    <t>WQCSYLG0731415</t>
  </si>
  <si>
    <t>WQCSYLG0731406</t>
  </si>
  <si>
    <t>WQCSYLG0731407</t>
  </si>
  <si>
    <t>WQCSYLG0731401</t>
  </si>
  <si>
    <t>WQCSYLG0731413</t>
  </si>
  <si>
    <t>WQCSYLG0731416</t>
  </si>
  <si>
    <t>WQCSYLG0731403</t>
  </si>
  <si>
    <t>WQCSYLG0731414</t>
  </si>
  <si>
    <t>WQCSYLG0731405</t>
  </si>
  <si>
    <t>WQCSYLG0731423</t>
  </si>
  <si>
    <t>WQCSYLG0731411</t>
  </si>
  <si>
    <t>WQCSYLG0731418</t>
  </si>
  <si>
    <t>WQCSYLG0731412</t>
  </si>
  <si>
    <t>WQCSYLG0731822</t>
  </si>
  <si>
    <t>尖山湖·窝趣公寓-长沙岳麓麓谷店二期-100M/6个月</t>
  </si>
  <si>
    <t>WQCSYLG0731816</t>
  </si>
  <si>
    <t>WQCSYLG0731805</t>
  </si>
  <si>
    <t>WQCSYLG0731821</t>
  </si>
  <si>
    <t>WQCSYLG0731319</t>
  </si>
  <si>
    <t>WQCSYLG0731817</t>
  </si>
  <si>
    <t>WQCSYLG0731801</t>
  </si>
  <si>
    <t>WQCSYLG0731911</t>
  </si>
  <si>
    <t>WQCSYLG0731806</t>
  </si>
  <si>
    <t>WQCSYLG0731924</t>
  </si>
  <si>
    <t>WQCSYLG0731920</t>
  </si>
  <si>
    <t>WQCSYLG0731901</t>
  </si>
  <si>
    <t>WQCSYLG0731915</t>
  </si>
  <si>
    <t>WQCSYLG0731903</t>
  </si>
  <si>
    <t>WQCSYLG0731808</t>
  </si>
  <si>
    <t>WQCSYLG0731919</t>
  </si>
  <si>
    <t>尖山湖·窝趣公寓-长沙岳麓麓谷店二期-300M/1月</t>
  </si>
  <si>
    <t>提速</t>
  </si>
  <si>
    <t>11月</t>
  </si>
  <si>
    <t>WQCSYLG0731916</t>
  </si>
  <si>
    <t>WQCSYLG0731918</t>
  </si>
  <si>
    <t>WQCSYLG0731909</t>
  </si>
  <si>
    <t>WQCSYLG0731313</t>
  </si>
  <si>
    <t>WQCSYLG0731914</t>
  </si>
  <si>
    <t>WQCSYLG0731912</t>
  </si>
  <si>
    <t>WQCSYLG07311912</t>
  </si>
  <si>
    <t>WQCSYLG0731902</t>
  </si>
  <si>
    <t>WQCSYLG0731823</t>
  </si>
  <si>
    <t>WQCSYLG0731305</t>
  </si>
  <si>
    <t>WQCSYLG07311013</t>
  </si>
  <si>
    <t>WQCSYLG0731908</t>
  </si>
  <si>
    <t>WQCSYLG0731802</t>
  </si>
  <si>
    <t>WQCSYLG0731309</t>
  </si>
  <si>
    <t>WQCSYLG07311024</t>
  </si>
  <si>
    <t>WQCSYLG07311009</t>
  </si>
  <si>
    <t>WQCSYLG0731921</t>
  </si>
  <si>
    <t>WQCSYLG0731804</t>
  </si>
  <si>
    <t>WQCSYLG0731922</t>
  </si>
  <si>
    <t>WQCSYLG07311002</t>
  </si>
  <si>
    <t>WQCSYLG07311011</t>
  </si>
  <si>
    <t>WQCSYLG0731913</t>
  </si>
  <si>
    <t>WQCSYLG0731917</t>
  </si>
  <si>
    <t>WQCSYLG07311021</t>
  </si>
  <si>
    <t>WQCSYLG07311010</t>
  </si>
  <si>
    <t>WQCSYLG0731907</t>
  </si>
  <si>
    <t>WQCSYLG0731812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</si>
</sst>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20" workbookViewId="0">
      <selection activeCell="H20" sqref="H$1:H$1048576"/>
    </sheetView>
  </sheetViews>
  <sheetFormatPr defaultColWidth="9" defaultRowHeight="14.25"/>
  <cols>
    <col min="1" max="1" width="15.75" style="1" customWidth="1"/>
    <col min="2" max="2" width="38.5" style="1" customWidth="1"/>
    <col min="3" max="3" width="9.625" style="3" customWidth="1"/>
    <col min="4" max="4" width="13.75" style="3" customWidth="1"/>
    <col min="5" max="5" width="9.625" style="3" customWidth="1"/>
    <col min="6" max="7" width="7.375" style="1" customWidth="1"/>
    <col min="8" max="8" width="7.375" style="4" customWidth="1"/>
    <col min="9" max="9" width="12" style="1"/>
    <col min="10" max="16384" width="9" style="1"/>
  </cols>
  <sheetData>
    <row r="1" s="1" customFormat="1" ht="21" customHeight="1" spans="1:9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1" t="s">
        <v>8</v>
      </c>
    </row>
    <row r="2" spans="1:8">
      <c r="A2" s="8" t="s">
        <v>9</v>
      </c>
      <c r="B2" s="8" t="s">
        <v>10</v>
      </c>
      <c r="C2" s="9">
        <v>45566.6555092593</v>
      </c>
      <c r="D2" s="9">
        <v>45566.6553819444</v>
      </c>
      <c r="E2" s="9">
        <v>45627.6553819444</v>
      </c>
      <c r="F2" s="5" t="s">
        <v>11</v>
      </c>
      <c r="G2" s="5">
        <f t="shared" ref="G2:G34" si="0">DATEDIF(D2,"2024/10/31","D")+1</f>
        <v>31</v>
      </c>
      <c r="H2" s="7">
        <f t="shared" ref="H2:H50" si="1">G2/31*30</f>
        <v>30</v>
      </c>
    </row>
    <row r="3" spans="1:8">
      <c r="A3" s="8" t="s">
        <v>12</v>
      </c>
      <c r="B3" s="8" t="s">
        <v>10</v>
      </c>
      <c r="C3" s="9">
        <v>45564.474224537</v>
      </c>
      <c r="D3" s="9">
        <v>45566</v>
      </c>
      <c r="E3" s="9">
        <v>45625.474224537</v>
      </c>
      <c r="F3" s="5" t="s">
        <v>11</v>
      </c>
      <c r="G3" s="5">
        <f t="shared" si="0"/>
        <v>31</v>
      </c>
      <c r="H3" s="7">
        <f t="shared" si="1"/>
        <v>30</v>
      </c>
    </row>
    <row r="4" spans="1:8">
      <c r="A4" s="8" t="s">
        <v>13</v>
      </c>
      <c r="B4" s="8" t="s">
        <v>10</v>
      </c>
      <c r="C4" s="9">
        <v>45569.4950462963</v>
      </c>
      <c r="D4" s="9">
        <v>45569.4948611111</v>
      </c>
      <c r="E4" s="9">
        <v>45720.4948611111</v>
      </c>
      <c r="F4" s="5" t="s">
        <v>11</v>
      </c>
      <c r="G4" s="5">
        <f t="shared" si="0"/>
        <v>28</v>
      </c>
      <c r="H4" s="7">
        <f t="shared" si="1"/>
        <v>27.0967741935484</v>
      </c>
    </row>
    <row r="5" spans="1:8">
      <c r="A5" s="8" t="s">
        <v>14</v>
      </c>
      <c r="B5" s="8" t="s">
        <v>10</v>
      </c>
      <c r="C5" s="9">
        <v>45570.7797453704</v>
      </c>
      <c r="D5" s="9">
        <v>45570.7796064815</v>
      </c>
      <c r="E5" s="9">
        <v>45721.7796064815</v>
      </c>
      <c r="F5" s="5" t="s">
        <v>11</v>
      </c>
      <c r="G5" s="5">
        <f t="shared" si="0"/>
        <v>27</v>
      </c>
      <c r="H5" s="7">
        <f t="shared" si="1"/>
        <v>26.1290322580645</v>
      </c>
    </row>
    <row r="6" spans="1:8">
      <c r="A6" s="8" t="s">
        <v>15</v>
      </c>
      <c r="B6" s="8" t="s">
        <v>10</v>
      </c>
      <c r="C6" s="9">
        <v>45571.687349537</v>
      </c>
      <c r="D6" s="9">
        <v>45571.687349537</v>
      </c>
      <c r="E6" s="9">
        <v>45722.6872106481</v>
      </c>
      <c r="F6" s="5" t="s">
        <v>11</v>
      </c>
      <c r="G6" s="5">
        <f t="shared" si="0"/>
        <v>26</v>
      </c>
      <c r="H6" s="7">
        <f t="shared" si="1"/>
        <v>25.1612903225806</v>
      </c>
    </row>
    <row r="7" spans="1:8">
      <c r="A7" s="8" t="s">
        <v>16</v>
      </c>
      <c r="B7" s="8" t="s">
        <v>10</v>
      </c>
      <c r="C7" s="9">
        <v>45571.6920949074</v>
      </c>
      <c r="D7" s="9">
        <v>45571.6920949074</v>
      </c>
      <c r="E7" s="9">
        <v>45722.6919444444</v>
      </c>
      <c r="F7" s="5" t="s">
        <v>11</v>
      </c>
      <c r="G7" s="5">
        <f t="shared" si="0"/>
        <v>26</v>
      </c>
      <c r="H7" s="7">
        <f t="shared" si="1"/>
        <v>25.1612903225806</v>
      </c>
    </row>
    <row r="8" spans="1:8">
      <c r="A8" s="8" t="s">
        <v>17</v>
      </c>
      <c r="B8" s="8" t="s">
        <v>10</v>
      </c>
      <c r="C8" s="9">
        <v>45571.7222222222</v>
      </c>
      <c r="D8" s="9">
        <v>45571.7222222222</v>
      </c>
      <c r="E8" s="9">
        <v>45602.7222222222</v>
      </c>
      <c r="F8" s="5" t="s">
        <v>11</v>
      </c>
      <c r="G8" s="5">
        <f t="shared" si="0"/>
        <v>26</v>
      </c>
      <c r="H8" s="7">
        <f t="shared" si="1"/>
        <v>25.1612903225806</v>
      </c>
    </row>
    <row r="9" spans="1:8">
      <c r="A9" s="8" t="s">
        <v>18</v>
      </c>
      <c r="B9" s="8" t="s">
        <v>10</v>
      </c>
      <c r="C9" s="9">
        <v>45572.6599768518</v>
      </c>
      <c r="D9" s="9">
        <v>45572.659837963</v>
      </c>
      <c r="E9" s="9">
        <v>45723.659837963</v>
      </c>
      <c r="F9" s="5" t="s">
        <v>11</v>
      </c>
      <c r="G9" s="5">
        <f t="shared" si="0"/>
        <v>25</v>
      </c>
      <c r="H9" s="7">
        <f t="shared" si="1"/>
        <v>24.1935483870968</v>
      </c>
    </row>
    <row r="10" spans="1:8">
      <c r="A10" s="8" t="s">
        <v>19</v>
      </c>
      <c r="B10" s="8" t="s">
        <v>20</v>
      </c>
      <c r="C10" s="9">
        <v>45572.6903587963</v>
      </c>
      <c r="D10" s="9">
        <v>45572.6903587963</v>
      </c>
      <c r="E10" s="9">
        <v>45664.6903587963</v>
      </c>
      <c r="F10" s="5" t="s">
        <v>11</v>
      </c>
      <c r="G10" s="5">
        <f t="shared" si="0"/>
        <v>25</v>
      </c>
      <c r="H10" s="7">
        <f t="shared" si="1"/>
        <v>24.1935483870968</v>
      </c>
    </row>
    <row r="11" spans="1:8">
      <c r="A11" s="8" t="s">
        <v>21</v>
      </c>
      <c r="B11" s="8" t="s">
        <v>10</v>
      </c>
      <c r="C11" s="9">
        <v>45572.8896527778</v>
      </c>
      <c r="D11" s="9">
        <v>45572.889537037</v>
      </c>
      <c r="E11" s="9">
        <v>45695.889537037</v>
      </c>
      <c r="F11" s="5" t="s">
        <v>11</v>
      </c>
      <c r="G11" s="5">
        <f t="shared" si="0"/>
        <v>25</v>
      </c>
      <c r="H11" s="7">
        <f t="shared" si="1"/>
        <v>24.1935483870968</v>
      </c>
    </row>
    <row r="12" spans="1:8">
      <c r="A12" s="8" t="s">
        <v>22</v>
      </c>
      <c r="B12" s="8" t="s">
        <v>10</v>
      </c>
      <c r="C12" s="9">
        <v>45574.8037731481</v>
      </c>
      <c r="D12" s="9">
        <v>45574.8037731481</v>
      </c>
      <c r="E12" s="9">
        <v>45605.8037731481</v>
      </c>
      <c r="F12" s="5" t="s">
        <v>11</v>
      </c>
      <c r="G12" s="5">
        <f t="shared" si="0"/>
        <v>23</v>
      </c>
      <c r="H12" s="7">
        <f t="shared" si="1"/>
        <v>22.258064516129</v>
      </c>
    </row>
    <row r="13" spans="1:8">
      <c r="A13" s="8" t="s">
        <v>23</v>
      </c>
      <c r="B13" s="8" t="s">
        <v>10</v>
      </c>
      <c r="C13" s="9">
        <v>45574.8221643519</v>
      </c>
      <c r="D13" s="9">
        <v>45574.8221643519</v>
      </c>
      <c r="E13" s="9">
        <v>45605.8221643519</v>
      </c>
      <c r="F13" s="5" t="s">
        <v>11</v>
      </c>
      <c r="G13" s="5">
        <f t="shared" si="0"/>
        <v>23</v>
      </c>
      <c r="H13" s="7">
        <f t="shared" si="1"/>
        <v>22.258064516129</v>
      </c>
    </row>
    <row r="14" spans="1:8">
      <c r="A14" s="8" t="s">
        <v>24</v>
      </c>
      <c r="B14" s="8" t="s">
        <v>25</v>
      </c>
      <c r="C14" s="9">
        <v>45574.9024305556</v>
      </c>
      <c r="D14" s="9">
        <v>45574.9024305556</v>
      </c>
      <c r="E14" s="9">
        <v>45939.9024305556</v>
      </c>
      <c r="F14" s="5" t="s">
        <v>11</v>
      </c>
      <c r="G14" s="5">
        <f t="shared" si="0"/>
        <v>23</v>
      </c>
      <c r="H14" s="7">
        <f t="shared" si="1"/>
        <v>22.258064516129</v>
      </c>
    </row>
    <row r="15" spans="1:8">
      <c r="A15" s="8" t="s">
        <v>26</v>
      </c>
      <c r="B15" s="8" t="s">
        <v>10</v>
      </c>
      <c r="C15" s="9">
        <v>45575.6490393519</v>
      </c>
      <c r="D15" s="9">
        <v>45575.6490393519</v>
      </c>
      <c r="E15" s="9">
        <v>45698.6489699074</v>
      </c>
      <c r="F15" s="5" t="s">
        <v>11</v>
      </c>
      <c r="G15" s="5">
        <f t="shared" si="0"/>
        <v>22</v>
      </c>
      <c r="H15" s="7">
        <f t="shared" si="1"/>
        <v>21.2903225806452</v>
      </c>
    </row>
    <row r="16" spans="1:8">
      <c r="A16" s="8" t="s">
        <v>27</v>
      </c>
      <c r="B16" s="8" t="s">
        <v>10</v>
      </c>
      <c r="C16" s="9">
        <v>45575.780775463</v>
      </c>
      <c r="D16" s="9">
        <v>45575.7806365741</v>
      </c>
      <c r="E16" s="9">
        <v>45726.7806365741</v>
      </c>
      <c r="F16" s="5" t="s">
        <v>11</v>
      </c>
      <c r="G16" s="5">
        <f t="shared" si="0"/>
        <v>22</v>
      </c>
      <c r="H16" s="7">
        <f t="shared" si="1"/>
        <v>21.2903225806452</v>
      </c>
    </row>
    <row r="17" spans="1:8">
      <c r="A17" s="8" t="s">
        <v>28</v>
      </c>
      <c r="B17" s="8" t="s">
        <v>25</v>
      </c>
      <c r="C17" s="9">
        <v>45575.7924074074</v>
      </c>
      <c r="D17" s="9">
        <v>45575.7924074074</v>
      </c>
      <c r="E17" s="9">
        <v>45940.7924074074</v>
      </c>
      <c r="F17" s="5" t="s">
        <v>11</v>
      </c>
      <c r="G17" s="5">
        <f t="shared" si="0"/>
        <v>22</v>
      </c>
      <c r="H17" s="7">
        <f t="shared" si="1"/>
        <v>21.2903225806452</v>
      </c>
    </row>
    <row r="18" spans="1:8">
      <c r="A18" s="8" t="s">
        <v>29</v>
      </c>
      <c r="B18" s="8" t="s">
        <v>10</v>
      </c>
      <c r="C18" s="9">
        <v>45575.8368287037</v>
      </c>
      <c r="D18" s="9">
        <v>45575.8360532407</v>
      </c>
      <c r="E18" s="9">
        <v>45726.8360532407</v>
      </c>
      <c r="F18" s="5" t="s">
        <v>11</v>
      </c>
      <c r="G18" s="5">
        <f t="shared" si="0"/>
        <v>22</v>
      </c>
      <c r="H18" s="7">
        <f t="shared" si="1"/>
        <v>21.2903225806452</v>
      </c>
    </row>
    <row r="19" spans="1:8">
      <c r="A19" s="8" t="s">
        <v>30</v>
      </c>
      <c r="B19" s="8" t="s">
        <v>10</v>
      </c>
      <c r="C19" s="9">
        <v>45576.4378356481</v>
      </c>
      <c r="D19" s="9">
        <v>45576.4377777778</v>
      </c>
      <c r="E19" s="9">
        <v>45637.4377777778</v>
      </c>
      <c r="F19" s="5" t="s">
        <v>11</v>
      </c>
      <c r="G19" s="5">
        <f t="shared" si="0"/>
        <v>21</v>
      </c>
      <c r="H19" s="7">
        <f t="shared" si="1"/>
        <v>20.3225806451613</v>
      </c>
    </row>
    <row r="20" spans="1:8">
      <c r="A20" s="8" t="s">
        <v>31</v>
      </c>
      <c r="B20" s="8" t="s">
        <v>10</v>
      </c>
      <c r="C20" s="9">
        <v>45576.5883449074</v>
      </c>
      <c r="D20" s="9">
        <v>45576.5882291667</v>
      </c>
      <c r="E20" s="9">
        <v>45727.5882291667</v>
      </c>
      <c r="F20" s="5" t="s">
        <v>11</v>
      </c>
      <c r="G20" s="5">
        <f t="shared" si="0"/>
        <v>21</v>
      </c>
      <c r="H20" s="7">
        <f t="shared" si="1"/>
        <v>20.3225806451613</v>
      </c>
    </row>
    <row r="21" spans="1:8">
      <c r="A21" s="8" t="s">
        <v>32</v>
      </c>
      <c r="B21" s="8" t="s">
        <v>10</v>
      </c>
      <c r="C21" s="9">
        <v>45576.7436226852</v>
      </c>
      <c r="D21" s="9">
        <v>45576.7435069444</v>
      </c>
      <c r="E21" s="9">
        <v>45727.7435069444</v>
      </c>
      <c r="F21" s="5" t="s">
        <v>11</v>
      </c>
      <c r="G21" s="5">
        <f t="shared" si="0"/>
        <v>21</v>
      </c>
      <c r="H21" s="7">
        <f t="shared" si="1"/>
        <v>20.3225806451613</v>
      </c>
    </row>
    <row r="22" spans="1:8">
      <c r="A22" s="8" t="s">
        <v>33</v>
      </c>
      <c r="B22" s="8" t="s">
        <v>10</v>
      </c>
      <c r="C22" s="9">
        <v>45576.744537037</v>
      </c>
      <c r="D22" s="9">
        <v>45576.7444212963</v>
      </c>
      <c r="E22" s="9">
        <v>45727.7444212963</v>
      </c>
      <c r="F22" s="5" t="s">
        <v>11</v>
      </c>
      <c r="G22" s="5">
        <f t="shared" si="0"/>
        <v>21</v>
      </c>
      <c r="H22" s="7">
        <f t="shared" si="1"/>
        <v>20.3225806451613</v>
      </c>
    </row>
    <row r="23" spans="1:8">
      <c r="A23" s="8" t="s">
        <v>34</v>
      </c>
      <c r="B23" s="8" t="s">
        <v>10</v>
      </c>
      <c r="C23" s="9">
        <v>45576.7809143519</v>
      </c>
      <c r="D23" s="9">
        <v>45576.780775463</v>
      </c>
      <c r="E23" s="9">
        <v>45727.780775463</v>
      </c>
      <c r="F23" s="5" t="s">
        <v>11</v>
      </c>
      <c r="G23" s="5">
        <f t="shared" si="0"/>
        <v>21</v>
      </c>
      <c r="H23" s="7">
        <f t="shared" si="1"/>
        <v>20.3225806451613</v>
      </c>
    </row>
    <row r="24" spans="1:8">
      <c r="A24" s="8" t="s">
        <v>35</v>
      </c>
      <c r="B24" s="8" t="s">
        <v>10</v>
      </c>
      <c r="C24" s="9">
        <v>45577.4620138889</v>
      </c>
      <c r="D24" s="9">
        <v>45577.4618981481</v>
      </c>
      <c r="E24" s="9">
        <v>45728.4618981481</v>
      </c>
      <c r="F24" s="5" t="s">
        <v>11</v>
      </c>
      <c r="G24" s="5">
        <f t="shared" si="0"/>
        <v>20</v>
      </c>
      <c r="H24" s="7">
        <f t="shared" si="1"/>
        <v>19.3548387096774</v>
      </c>
    </row>
    <row r="25" spans="1:8">
      <c r="A25" s="8" t="s">
        <v>36</v>
      </c>
      <c r="B25" s="8" t="s">
        <v>20</v>
      </c>
      <c r="C25" s="9">
        <v>45577.5027546296</v>
      </c>
      <c r="D25" s="9">
        <v>45577.5025925926</v>
      </c>
      <c r="E25" s="9">
        <v>45728.5025925926</v>
      </c>
      <c r="F25" s="5" t="s">
        <v>11</v>
      </c>
      <c r="G25" s="5">
        <f t="shared" si="0"/>
        <v>20</v>
      </c>
      <c r="H25" s="7">
        <f t="shared" si="1"/>
        <v>19.3548387096774</v>
      </c>
    </row>
    <row r="26" spans="1:8">
      <c r="A26" s="8" t="s">
        <v>37</v>
      </c>
      <c r="B26" s="8" t="s">
        <v>20</v>
      </c>
      <c r="C26" s="9">
        <v>45577.5031134259</v>
      </c>
      <c r="D26" s="9">
        <v>45577.5030092593</v>
      </c>
      <c r="E26" s="9">
        <v>45728.5030092593</v>
      </c>
      <c r="F26" s="5" t="s">
        <v>11</v>
      </c>
      <c r="G26" s="5">
        <f t="shared" si="0"/>
        <v>20</v>
      </c>
      <c r="H26" s="7">
        <f t="shared" si="1"/>
        <v>19.3548387096774</v>
      </c>
    </row>
    <row r="27" spans="1:8">
      <c r="A27" s="8" t="s">
        <v>38</v>
      </c>
      <c r="B27" s="8" t="s">
        <v>20</v>
      </c>
      <c r="C27" s="9">
        <v>45577.7421990741</v>
      </c>
      <c r="D27" s="9">
        <v>45577.7420486111</v>
      </c>
      <c r="E27" s="9">
        <v>45728.7420486111</v>
      </c>
      <c r="F27" s="5" t="s">
        <v>11</v>
      </c>
      <c r="G27" s="5">
        <f t="shared" si="0"/>
        <v>20</v>
      </c>
      <c r="H27" s="7">
        <f t="shared" si="1"/>
        <v>19.3548387096774</v>
      </c>
    </row>
    <row r="28" spans="1:8">
      <c r="A28" s="8" t="s">
        <v>39</v>
      </c>
      <c r="B28" s="8" t="s">
        <v>10</v>
      </c>
      <c r="C28" s="9">
        <v>45577.7586689815</v>
      </c>
      <c r="D28" s="9">
        <v>45577.7585185185</v>
      </c>
      <c r="E28" s="9">
        <v>45728.7585185185</v>
      </c>
      <c r="F28" s="5" t="s">
        <v>11</v>
      </c>
      <c r="G28" s="5">
        <f t="shared" si="0"/>
        <v>20</v>
      </c>
      <c r="H28" s="7">
        <f t="shared" si="1"/>
        <v>19.3548387096774</v>
      </c>
    </row>
    <row r="29" spans="1:8">
      <c r="A29" s="8" t="s">
        <v>40</v>
      </c>
      <c r="B29" s="8" t="s">
        <v>10</v>
      </c>
      <c r="C29" s="9">
        <v>45577.7592592593</v>
      </c>
      <c r="D29" s="9">
        <v>45577.7590856481</v>
      </c>
      <c r="E29" s="9">
        <v>45728.7590856481</v>
      </c>
      <c r="F29" s="5" t="s">
        <v>11</v>
      </c>
      <c r="G29" s="5">
        <f t="shared" si="0"/>
        <v>20</v>
      </c>
      <c r="H29" s="7">
        <f t="shared" si="1"/>
        <v>19.3548387096774</v>
      </c>
    </row>
    <row r="30" spans="1:8">
      <c r="A30" s="8" t="s">
        <v>41</v>
      </c>
      <c r="B30" s="8" t="s">
        <v>20</v>
      </c>
      <c r="C30" s="9">
        <v>45578.5730092593</v>
      </c>
      <c r="D30" s="9">
        <v>45578.5728356481</v>
      </c>
      <c r="E30" s="9">
        <v>45729.5728356481</v>
      </c>
      <c r="F30" s="5" t="s">
        <v>11</v>
      </c>
      <c r="G30" s="5">
        <f t="shared" si="0"/>
        <v>19</v>
      </c>
      <c r="H30" s="7">
        <f t="shared" si="1"/>
        <v>18.3870967741935</v>
      </c>
    </row>
    <row r="31" spans="1:8">
      <c r="A31" s="8" t="s">
        <v>42</v>
      </c>
      <c r="B31" s="8" t="s">
        <v>10</v>
      </c>
      <c r="C31" s="9">
        <v>45578.6452777778</v>
      </c>
      <c r="D31" s="9">
        <v>45578.645162037</v>
      </c>
      <c r="E31" s="9">
        <v>45729.645162037</v>
      </c>
      <c r="F31" s="5" t="s">
        <v>11</v>
      </c>
      <c r="G31" s="5">
        <f t="shared" si="0"/>
        <v>19</v>
      </c>
      <c r="H31" s="7">
        <f t="shared" si="1"/>
        <v>18.3870967741935</v>
      </c>
    </row>
    <row r="32" spans="1:8">
      <c r="A32" s="8" t="s">
        <v>43</v>
      </c>
      <c r="B32" s="8" t="s">
        <v>10</v>
      </c>
      <c r="C32" s="9">
        <v>45578.7311226852</v>
      </c>
      <c r="D32" s="9">
        <v>45578.7310300926</v>
      </c>
      <c r="E32" s="9">
        <v>45729.7310300926</v>
      </c>
      <c r="F32" s="5" t="s">
        <v>11</v>
      </c>
      <c r="G32" s="5">
        <f t="shared" si="0"/>
        <v>19</v>
      </c>
      <c r="H32" s="7">
        <f t="shared" si="1"/>
        <v>18.3870967741935</v>
      </c>
    </row>
    <row r="33" spans="1:8">
      <c r="A33" s="8" t="s">
        <v>44</v>
      </c>
      <c r="B33" s="8" t="s">
        <v>45</v>
      </c>
      <c r="C33" s="9">
        <v>45578.8782407407</v>
      </c>
      <c r="D33" s="9">
        <v>45578.8782407407</v>
      </c>
      <c r="E33" s="9">
        <v>45760.8782407407</v>
      </c>
      <c r="F33" s="5" t="s">
        <v>11</v>
      </c>
      <c r="G33" s="5">
        <f t="shared" si="0"/>
        <v>19</v>
      </c>
      <c r="H33" s="7">
        <f t="shared" si="1"/>
        <v>18.3870967741935</v>
      </c>
    </row>
    <row r="34" spans="1:8">
      <c r="A34" s="8" t="s">
        <v>46</v>
      </c>
      <c r="B34" s="8" t="s">
        <v>45</v>
      </c>
      <c r="C34" s="9">
        <v>45579.5057986111</v>
      </c>
      <c r="D34" s="9">
        <v>45579.5057986111</v>
      </c>
      <c r="E34" s="9">
        <v>45761.5057986111</v>
      </c>
      <c r="F34" s="5" t="s">
        <v>11</v>
      </c>
      <c r="G34" s="5">
        <f t="shared" si="0"/>
        <v>18</v>
      </c>
      <c r="H34" s="7">
        <f t="shared" si="1"/>
        <v>17.4193548387097</v>
      </c>
    </row>
    <row r="35" spans="1:8">
      <c r="A35" s="8" t="s">
        <v>47</v>
      </c>
      <c r="B35" s="8" t="s">
        <v>10</v>
      </c>
      <c r="C35" s="9">
        <v>45579.6132291667</v>
      </c>
      <c r="D35" s="9">
        <v>45579.6132291667</v>
      </c>
      <c r="E35" s="9">
        <v>45593.3871296296</v>
      </c>
      <c r="F35" s="5" t="s">
        <v>11</v>
      </c>
      <c r="G35" s="5">
        <f>DATEDIF(D35,"2024/10/28","D")+1</f>
        <v>15</v>
      </c>
      <c r="H35" s="7">
        <f t="shared" si="1"/>
        <v>14.5161290322581</v>
      </c>
    </row>
    <row r="36" spans="1:8">
      <c r="A36" s="8" t="s">
        <v>48</v>
      </c>
      <c r="B36" s="8" t="s">
        <v>20</v>
      </c>
      <c r="C36" s="9">
        <v>45579.8064814815</v>
      </c>
      <c r="D36" s="9">
        <v>45579.8063078704</v>
      </c>
      <c r="E36" s="9">
        <v>45852.8063078704</v>
      </c>
      <c r="F36" s="5" t="s">
        <v>11</v>
      </c>
      <c r="G36" s="5">
        <f t="shared" ref="G36:G49" si="2">DATEDIF(D36,"2024/10/31","D")+1</f>
        <v>18</v>
      </c>
      <c r="H36" s="7">
        <f t="shared" si="1"/>
        <v>17.4193548387097</v>
      </c>
    </row>
    <row r="37" spans="1:8">
      <c r="A37" s="8" t="s">
        <v>49</v>
      </c>
      <c r="B37" s="8" t="s">
        <v>45</v>
      </c>
      <c r="C37" s="9">
        <v>45582.6088888889</v>
      </c>
      <c r="D37" s="9">
        <v>45582.6088888889</v>
      </c>
      <c r="E37" s="9">
        <v>46008.5770486111</v>
      </c>
      <c r="F37" s="5" t="s">
        <v>11</v>
      </c>
      <c r="G37" s="5">
        <f t="shared" si="2"/>
        <v>15</v>
      </c>
      <c r="H37" s="7">
        <f t="shared" si="1"/>
        <v>14.5161290322581</v>
      </c>
    </row>
    <row r="38" spans="1:8">
      <c r="A38" s="8" t="s">
        <v>50</v>
      </c>
      <c r="B38" s="8" t="s">
        <v>10</v>
      </c>
      <c r="C38" s="9">
        <v>45584.5385185185</v>
      </c>
      <c r="D38" s="9">
        <v>45584.5381365741</v>
      </c>
      <c r="E38" s="9">
        <v>45707.5381365741</v>
      </c>
      <c r="F38" s="5" t="s">
        <v>11</v>
      </c>
      <c r="G38" s="5">
        <f t="shared" si="2"/>
        <v>13</v>
      </c>
      <c r="H38" s="7">
        <f t="shared" si="1"/>
        <v>12.5806451612903</v>
      </c>
    </row>
    <row r="39" spans="1:8">
      <c r="A39" s="8" t="s">
        <v>51</v>
      </c>
      <c r="B39" s="8" t="s">
        <v>45</v>
      </c>
      <c r="C39" s="9">
        <v>45587.7006018519</v>
      </c>
      <c r="D39" s="9">
        <v>45587.7006018519</v>
      </c>
      <c r="E39" s="9">
        <v>45769.7006018519</v>
      </c>
      <c r="F39" s="5" t="s">
        <v>11</v>
      </c>
      <c r="G39" s="5">
        <f t="shared" si="2"/>
        <v>10</v>
      </c>
      <c r="H39" s="7">
        <f t="shared" si="1"/>
        <v>9.67741935483871</v>
      </c>
    </row>
    <row r="40" spans="1:8">
      <c r="A40" s="8" t="s">
        <v>52</v>
      </c>
      <c r="B40" s="8" t="s">
        <v>45</v>
      </c>
      <c r="C40" s="9">
        <v>45588.6746180556</v>
      </c>
      <c r="D40" s="9">
        <v>45588.6745138889</v>
      </c>
      <c r="E40" s="9">
        <v>45953.6745138889</v>
      </c>
      <c r="F40" s="5" t="s">
        <v>11</v>
      </c>
      <c r="G40" s="5">
        <f t="shared" si="2"/>
        <v>9</v>
      </c>
      <c r="H40" s="7">
        <f t="shared" si="1"/>
        <v>8.70967741935484</v>
      </c>
    </row>
    <row r="41" s="2" customFormat="1" spans="1:9">
      <c r="A41" s="11" t="s">
        <v>53</v>
      </c>
      <c r="B41" s="8" t="s">
        <v>45</v>
      </c>
      <c r="C41" s="12">
        <v>45589.5334027778</v>
      </c>
      <c r="D41" s="12">
        <v>45589.5334027778</v>
      </c>
      <c r="E41" s="12">
        <v>45623.7222337963</v>
      </c>
      <c r="F41" s="14" t="s">
        <v>11</v>
      </c>
      <c r="G41" s="5">
        <f t="shared" si="2"/>
        <v>8</v>
      </c>
      <c r="H41" s="7">
        <f t="shared" si="1"/>
        <v>7.74193548387097</v>
      </c>
      <c r="I41" s="1"/>
    </row>
    <row r="42" spans="1:8">
      <c r="A42" s="8" t="s">
        <v>54</v>
      </c>
      <c r="B42" s="8" t="s">
        <v>45</v>
      </c>
      <c r="C42" s="9">
        <v>45590.574525463</v>
      </c>
      <c r="D42" s="9">
        <v>45590.574525463</v>
      </c>
      <c r="E42" s="9">
        <v>45772.574525463</v>
      </c>
      <c r="F42" s="5" t="s">
        <v>11</v>
      </c>
      <c r="G42" s="5">
        <f t="shared" si="2"/>
        <v>7</v>
      </c>
      <c r="H42" s="7">
        <f t="shared" si="1"/>
        <v>6.7741935483871</v>
      </c>
    </row>
    <row r="43" spans="1:8">
      <c r="A43" s="8" t="s">
        <v>55</v>
      </c>
      <c r="B43" s="8" t="s">
        <v>45</v>
      </c>
      <c r="C43" s="9">
        <v>45590.9105439815</v>
      </c>
      <c r="D43" s="9">
        <v>45590.9105439815</v>
      </c>
      <c r="E43" s="9">
        <v>45772.9105439815</v>
      </c>
      <c r="F43" s="5" t="s">
        <v>11</v>
      </c>
      <c r="G43" s="5">
        <f t="shared" si="2"/>
        <v>7</v>
      </c>
      <c r="H43" s="7">
        <f t="shared" si="1"/>
        <v>6.7741935483871</v>
      </c>
    </row>
    <row r="44" spans="1:8">
      <c r="A44" s="8" t="s">
        <v>56</v>
      </c>
      <c r="B44" s="8" t="s">
        <v>20</v>
      </c>
      <c r="C44" s="9">
        <v>45592.5880324074</v>
      </c>
      <c r="D44" s="9">
        <v>45592.5880324074</v>
      </c>
      <c r="E44" s="9">
        <v>45684.5880324074</v>
      </c>
      <c r="F44" s="5" t="s">
        <v>11</v>
      </c>
      <c r="G44" s="5">
        <f t="shared" si="2"/>
        <v>5</v>
      </c>
      <c r="H44" s="7">
        <f t="shared" si="1"/>
        <v>4.83870967741935</v>
      </c>
    </row>
    <row r="45" spans="1:8">
      <c r="A45" s="8" t="s">
        <v>57</v>
      </c>
      <c r="B45" s="8" t="s">
        <v>10</v>
      </c>
      <c r="C45" s="9">
        <v>45593.780625</v>
      </c>
      <c r="D45" s="9">
        <v>45593.780625</v>
      </c>
      <c r="E45" s="9">
        <v>45624.780625</v>
      </c>
      <c r="F45" s="5" t="s">
        <v>11</v>
      </c>
      <c r="G45" s="5">
        <f t="shared" si="2"/>
        <v>4</v>
      </c>
      <c r="H45" s="7">
        <f t="shared" si="1"/>
        <v>3.87096774193548</v>
      </c>
    </row>
    <row r="46" spans="1:8">
      <c r="A46" s="8" t="s">
        <v>58</v>
      </c>
      <c r="B46" s="8" t="s">
        <v>10</v>
      </c>
      <c r="C46" s="9">
        <v>45593.7812731481</v>
      </c>
      <c r="D46" s="9">
        <v>45593.7812731481</v>
      </c>
      <c r="E46" s="9">
        <v>45624.7812731481</v>
      </c>
      <c r="F46" s="5" t="s">
        <v>11</v>
      </c>
      <c r="G46" s="5">
        <f t="shared" si="2"/>
        <v>4</v>
      </c>
      <c r="H46" s="7">
        <f t="shared" si="1"/>
        <v>3.87096774193548</v>
      </c>
    </row>
    <row r="47" spans="1:8">
      <c r="A47" s="8" t="s">
        <v>59</v>
      </c>
      <c r="B47" s="8" t="s">
        <v>20</v>
      </c>
      <c r="C47" s="9">
        <v>45593.8351157407</v>
      </c>
      <c r="D47" s="9">
        <v>45593.8351157407</v>
      </c>
      <c r="E47" s="9">
        <v>45685.8351157407</v>
      </c>
      <c r="F47" s="5" t="s">
        <v>11</v>
      </c>
      <c r="G47" s="5">
        <f t="shared" si="2"/>
        <v>4</v>
      </c>
      <c r="H47" s="7">
        <f t="shared" si="1"/>
        <v>3.87096774193548</v>
      </c>
    </row>
    <row r="48" spans="1:8">
      <c r="A48" s="8" t="s">
        <v>60</v>
      </c>
      <c r="B48" s="8" t="s">
        <v>20</v>
      </c>
      <c r="C48" s="9">
        <v>45594.8311574074</v>
      </c>
      <c r="D48" s="9">
        <v>45594.8311574074</v>
      </c>
      <c r="E48" s="9">
        <v>45686.8311574074</v>
      </c>
      <c r="F48" s="5" t="s">
        <v>11</v>
      </c>
      <c r="G48" s="5">
        <f t="shared" si="2"/>
        <v>3</v>
      </c>
      <c r="H48" s="7">
        <f t="shared" si="1"/>
        <v>2.90322580645161</v>
      </c>
    </row>
    <row r="49" s="2" customFormat="1" spans="1:9">
      <c r="A49" s="11" t="s">
        <v>53</v>
      </c>
      <c r="B49" s="11" t="s">
        <v>61</v>
      </c>
      <c r="C49" s="12">
        <v>45592</v>
      </c>
      <c r="D49" s="12">
        <v>45592</v>
      </c>
      <c r="E49" s="12">
        <v>45623</v>
      </c>
      <c r="F49" s="14" t="s">
        <v>11</v>
      </c>
      <c r="G49" s="5">
        <v>30</v>
      </c>
      <c r="H49" s="15">
        <v>-40</v>
      </c>
      <c r="I49" s="2" t="s">
        <v>62</v>
      </c>
    </row>
  </sheetData>
  <pageMargins left="0.432638888888889" right="0.156944444444444" top="0.118055555555556" bottom="0.156944444444444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47" workbookViewId="0">
      <selection activeCell="H47" sqref="H$1:H$1048576"/>
    </sheetView>
  </sheetViews>
  <sheetFormatPr defaultColWidth="9" defaultRowHeight="14.25"/>
  <cols>
    <col min="1" max="1" width="15.75" style="1" customWidth="1"/>
    <col min="2" max="2" width="38.5" style="1" customWidth="1"/>
    <col min="3" max="3" width="9.625" style="3" customWidth="1"/>
    <col min="4" max="4" width="13.75" style="3" customWidth="1"/>
    <col min="5" max="5" width="9.625" style="3" customWidth="1"/>
    <col min="6" max="7" width="7.375" style="1" customWidth="1"/>
    <col min="8" max="8" width="7.375" style="4" customWidth="1"/>
    <col min="9" max="9" width="12" style="1"/>
    <col min="10" max="16384" width="9" style="1"/>
  </cols>
  <sheetData>
    <row r="1" s="1" customFormat="1" ht="21" customHeight="1" spans="1:9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1" t="s">
        <v>8</v>
      </c>
    </row>
    <row r="2" spans="1:8">
      <c r="A2" s="8" t="s">
        <v>9</v>
      </c>
      <c r="B2" s="8" t="s">
        <v>10</v>
      </c>
      <c r="C2" s="9">
        <v>45566.6555092593</v>
      </c>
      <c r="D2" s="9">
        <v>45597</v>
      </c>
      <c r="E2" s="9">
        <v>45627.6553819444</v>
      </c>
      <c r="F2" s="5" t="s">
        <v>63</v>
      </c>
      <c r="G2" s="5">
        <f t="shared" ref="G2:G65" si="0">DATEDIF(D2,"2024/11/30","D")+1</f>
        <v>30</v>
      </c>
      <c r="H2" s="7">
        <f t="shared" ref="H2:H65" si="1">G2/30*30</f>
        <v>30</v>
      </c>
    </row>
    <row r="3" spans="1:8">
      <c r="A3" s="8" t="s">
        <v>12</v>
      </c>
      <c r="B3" s="8" t="s">
        <v>10</v>
      </c>
      <c r="C3" s="9">
        <v>45564.474224537</v>
      </c>
      <c r="D3" s="9">
        <v>45597</v>
      </c>
      <c r="E3" s="10">
        <v>45716.474224537</v>
      </c>
      <c r="F3" s="5" t="s">
        <v>63</v>
      </c>
      <c r="G3" s="5">
        <f t="shared" si="0"/>
        <v>30</v>
      </c>
      <c r="H3" s="7">
        <f t="shared" si="1"/>
        <v>30</v>
      </c>
    </row>
    <row r="4" spans="1:8">
      <c r="A4" s="8" t="s">
        <v>13</v>
      </c>
      <c r="B4" s="8" t="s">
        <v>10</v>
      </c>
      <c r="C4" s="9">
        <v>45569.4950462963</v>
      </c>
      <c r="D4" s="9">
        <v>45597</v>
      </c>
      <c r="E4" s="9">
        <v>45720.4948611111</v>
      </c>
      <c r="F4" s="5" t="s">
        <v>63</v>
      </c>
      <c r="G4" s="5">
        <f t="shared" si="0"/>
        <v>30</v>
      </c>
      <c r="H4" s="7">
        <f t="shared" si="1"/>
        <v>30</v>
      </c>
    </row>
    <row r="5" spans="1:8">
      <c r="A5" s="8" t="s">
        <v>14</v>
      </c>
      <c r="B5" s="8" t="s">
        <v>10</v>
      </c>
      <c r="C5" s="9">
        <v>45570.7797453704</v>
      </c>
      <c r="D5" s="9">
        <v>45597</v>
      </c>
      <c r="E5" s="9">
        <v>45721.7796064815</v>
      </c>
      <c r="F5" s="5" t="s">
        <v>63</v>
      </c>
      <c r="G5" s="5">
        <f t="shared" si="0"/>
        <v>30</v>
      </c>
      <c r="H5" s="7">
        <f t="shared" si="1"/>
        <v>30</v>
      </c>
    </row>
    <row r="6" spans="1:8">
      <c r="A6" s="8" t="s">
        <v>15</v>
      </c>
      <c r="B6" s="8" t="s">
        <v>10</v>
      </c>
      <c r="C6" s="9">
        <v>45571.687349537</v>
      </c>
      <c r="D6" s="9">
        <v>45597</v>
      </c>
      <c r="E6" s="9">
        <v>45722.6872106481</v>
      </c>
      <c r="F6" s="5" t="s">
        <v>63</v>
      </c>
      <c r="G6" s="5">
        <f t="shared" si="0"/>
        <v>30</v>
      </c>
      <c r="H6" s="7">
        <f t="shared" si="1"/>
        <v>30</v>
      </c>
    </row>
    <row r="7" spans="1:8">
      <c r="A7" s="8" t="s">
        <v>16</v>
      </c>
      <c r="B7" s="8" t="s">
        <v>10</v>
      </c>
      <c r="C7" s="9">
        <v>45571.6920949074</v>
      </c>
      <c r="D7" s="9">
        <v>45597</v>
      </c>
      <c r="E7" s="9">
        <v>45722.6919444444</v>
      </c>
      <c r="F7" s="5" t="s">
        <v>63</v>
      </c>
      <c r="G7" s="5">
        <f t="shared" si="0"/>
        <v>30</v>
      </c>
      <c r="H7" s="7">
        <f t="shared" si="1"/>
        <v>30</v>
      </c>
    </row>
    <row r="8" spans="1:8">
      <c r="A8" s="8" t="s">
        <v>17</v>
      </c>
      <c r="B8" s="8" t="s">
        <v>10</v>
      </c>
      <c r="C8" s="9">
        <v>45571.7222222222</v>
      </c>
      <c r="D8" s="9">
        <v>45597</v>
      </c>
      <c r="E8" s="10">
        <v>45632.7222222222</v>
      </c>
      <c r="F8" s="5" t="s">
        <v>63</v>
      </c>
      <c r="G8" s="5">
        <f t="shared" si="0"/>
        <v>30</v>
      </c>
      <c r="H8" s="7">
        <f t="shared" si="1"/>
        <v>30</v>
      </c>
    </row>
    <row r="9" spans="1:8">
      <c r="A9" s="8" t="s">
        <v>18</v>
      </c>
      <c r="B9" s="8" t="s">
        <v>10</v>
      </c>
      <c r="C9" s="9">
        <v>45572.6599768518</v>
      </c>
      <c r="D9" s="9">
        <v>45597</v>
      </c>
      <c r="E9" s="9">
        <v>45723.659837963</v>
      </c>
      <c r="F9" s="5" t="s">
        <v>63</v>
      </c>
      <c r="G9" s="5">
        <f t="shared" si="0"/>
        <v>30</v>
      </c>
      <c r="H9" s="7">
        <f t="shared" si="1"/>
        <v>30</v>
      </c>
    </row>
    <row r="10" spans="1:8">
      <c r="A10" s="8" t="s">
        <v>19</v>
      </c>
      <c r="B10" s="8" t="s">
        <v>20</v>
      </c>
      <c r="C10" s="9">
        <v>45572.6903587963</v>
      </c>
      <c r="D10" s="9">
        <v>45597</v>
      </c>
      <c r="E10" s="9">
        <v>45664.6903587963</v>
      </c>
      <c r="F10" s="5" t="s">
        <v>63</v>
      </c>
      <c r="G10" s="5">
        <f t="shared" si="0"/>
        <v>30</v>
      </c>
      <c r="H10" s="7">
        <f t="shared" si="1"/>
        <v>30</v>
      </c>
    </row>
    <row r="11" spans="1:8">
      <c r="A11" s="8" t="s">
        <v>21</v>
      </c>
      <c r="B11" s="8" t="s">
        <v>10</v>
      </c>
      <c r="C11" s="9">
        <v>45572.8896527778</v>
      </c>
      <c r="D11" s="9">
        <v>45597</v>
      </c>
      <c r="E11" s="9">
        <v>45695.889537037</v>
      </c>
      <c r="F11" s="5" t="s">
        <v>63</v>
      </c>
      <c r="G11" s="5">
        <f t="shared" si="0"/>
        <v>30</v>
      </c>
      <c r="H11" s="7">
        <f t="shared" si="1"/>
        <v>30</v>
      </c>
    </row>
    <row r="12" spans="1:8">
      <c r="A12" s="8" t="s">
        <v>22</v>
      </c>
      <c r="B12" s="8" t="s">
        <v>10</v>
      </c>
      <c r="C12" s="9">
        <v>45574.8037731481</v>
      </c>
      <c r="D12" s="9">
        <v>45597</v>
      </c>
      <c r="E12" s="9">
        <v>45605.8037731481</v>
      </c>
      <c r="F12" s="5" t="s">
        <v>63</v>
      </c>
      <c r="G12" s="5">
        <f>DATEDIF(D12,"2024/11/9","D")+1</f>
        <v>9</v>
      </c>
      <c r="H12" s="7">
        <f t="shared" si="1"/>
        <v>9</v>
      </c>
    </row>
    <row r="13" spans="1:8">
      <c r="A13" s="8" t="s">
        <v>23</v>
      </c>
      <c r="B13" s="8" t="s">
        <v>10</v>
      </c>
      <c r="C13" s="9">
        <v>45574.8221643519</v>
      </c>
      <c r="D13" s="9">
        <v>45597</v>
      </c>
      <c r="E13" s="10">
        <v>45697.8221643519</v>
      </c>
      <c r="F13" s="5" t="s">
        <v>63</v>
      </c>
      <c r="G13" s="5">
        <f t="shared" si="0"/>
        <v>30</v>
      </c>
      <c r="H13" s="7">
        <f t="shared" si="1"/>
        <v>30</v>
      </c>
    </row>
    <row r="14" spans="1:8">
      <c r="A14" s="8" t="s">
        <v>24</v>
      </c>
      <c r="B14" s="8" t="s">
        <v>25</v>
      </c>
      <c r="C14" s="9">
        <v>45574.9024305556</v>
      </c>
      <c r="D14" s="9">
        <v>45597</v>
      </c>
      <c r="E14" s="9">
        <v>45939.9024305556</v>
      </c>
      <c r="F14" s="5" t="s">
        <v>63</v>
      </c>
      <c r="G14" s="5">
        <f t="shared" si="0"/>
        <v>30</v>
      </c>
      <c r="H14" s="7">
        <f t="shared" si="1"/>
        <v>30</v>
      </c>
    </row>
    <row r="15" spans="1:8">
      <c r="A15" s="8" t="s">
        <v>26</v>
      </c>
      <c r="B15" s="8" t="s">
        <v>10</v>
      </c>
      <c r="C15" s="9">
        <v>45575.6490393519</v>
      </c>
      <c r="D15" s="9">
        <v>45597</v>
      </c>
      <c r="E15" s="9">
        <v>45698.6489699074</v>
      </c>
      <c r="F15" s="5" t="s">
        <v>63</v>
      </c>
      <c r="G15" s="5">
        <f t="shared" si="0"/>
        <v>30</v>
      </c>
      <c r="H15" s="7">
        <f t="shared" si="1"/>
        <v>30</v>
      </c>
    </row>
    <row r="16" spans="1:8">
      <c r="A16" s="8" t="s">
        <v>27</v>
      </c>
      <c r="B16" s="8" t="s">
        <v>10</v>
      </c>
      <c r="C16" s="9">
        <v>45575.780775463</v>
      </c>
      <c r="D16" s="9">
        <v>45597</v>
      </c>
      <c r="E16" s="9">
        <v>45726.7806365741</v>
      </c>
      <c r="F16" s="5" t="s">
        <v>63</v>
      </c>
      <c r="G16" s="5">
        <f t="shared" si="0"/>
        <v>30</v>
      </c>
      <c r="H16" s="7">
        <f t="shared" si="1"/>
        <v>30</v>
      </c>
    </row>
    <row r="17" spans="1:8">
      <c r="A17" s="8" t="s">
        <v>28</v>
      </c>
      <c r="B17" s="8" t="s">
        <v>25</v>
      </c>
      <c r="C17" s="9">
        <v>45575.7924074074</v>
      </c>
      <c r="D17" s="9">
        <v>45597</v>
      </c>
      <c r="E17" s="9">
        <v>45940.7924074074</v>
      </c>
      <c r="F17" s="5" t="s">
        <v>63</v>
      </c>
      <c r="G17" s="5">
        <f t="shared" si="0"/>
        <v>30</v>
      </c>
      <c r="H17" s="7">
        <f t="shared" si="1"/>
        <v>30</v>
      </c>
    </row>
    <row r="18" spans="1:8">
      <c r="A18" s="8" t="s">
        <v>29</v>
      </c>
      <c r="B18" s="8" t="s">
        <v>10</v>
      </c>
      <c r="C18" s="9">
        <v>45575.8368287037</v>
      </c>
      <c r="D18" s="9">
        <v>45597</v>
      </c>
      <c r="E18" s="9">
        <v>45726.8360532407</v>
      </c>
      <c r="F18" s="5" t="s">
        <v>63</v>
      </c>
      <c r="G18" s="5">
        <f t="shared" si="0"/>
        <v>30</v>
      </c>
      <c r="H18" s="7">
        <f t="shared" si="1"/>
        <v>30</v>
      </c>
    </row>
    <row r="19" spans="1:8">
      <c r="A19" s="8" t="s">
        <v>30</v>
      </c>
      <c r="B19" s="8" t="s">
        <v>10</v>
      </c>
      <c r="C19" s="9">
        <v>45576.4378356481</v>
      </c>
      <c r="D19" s="9">
        <v>45597</v>
      </c>
      <c r="E19" s="9">
        <v>45637.4377777778</v>
      </c>
      <c r="F19" s="5" t="s">
        <v>63</v>
      </c>
      <c r="G19" s="5">
        <f t="shared" si="0"/>
        <v>30</v>
      </c>
      <c r="H19" s="7">
        <f t="shared" si="1"/>
        <v>30</v>
      </c>
    </row>
    <row r="20" spans="1:8">
      <c r="A20" s="8" t="s">
        <v>31</v>
      </c>
      <c r="B20" s="8" t="s">
        <v>10</v>
      </c>
      <c r="C20" s="9">
        <v>45576.5883449074</v>
      </c>
      <c r="D20" s="9">
        <v>45597</v>
      </c>
      <c r="E20" s="9">
        <v>45727.5882291667</v>
      </c>
      <c r="F20" s="5" t="s">
        <v>63</v>
      </c>
      <c r="G20" s="5">
        <f t="shared" si="0"/>
        <v>30</v>
      </c>
      <c r="H20" s="7">
        <f t="shared" si="1"/>
        <v>30</v>
      </c>
    </row>
    <row r="21" spans="1:8">
      <c r="A21" s="8" t="s">
        <v>32</v>
      </c>
      <c r="B21" s="8" t="s">
        <v>10</v>
      </c>
      <c r="C21" s="9">
        <v>45576.7436226852</v>
      </c>
      <c r="D21" s="9">
        <v>45597</v>
      </c>
      <c r="E21" s="9">
        <v>45727.7435069444</v>
      </c>
      <c r="F21" s="5" t="s">
        <v>63</v>
      </c>
      <c r="G21" s="5">
        <f t="shared" si="0"/>
        <v>30</v>
      </c>
      <c r="H21" s="7">
        <f t="shared" si="1"/>
        <v>30</v>
      </c>
    </row>
    <row r="22" spans="1:8">
      <c r="A22" s="8" t="s">
        <v>33</v>
      </c>
      <c r="B22" s="8" t="s">
        <v>10</v>
      </c>
      <c r="C22" s="9">
        <v>45576.744537037</v>
      </c>
      <c r="D22" s="9">
        <v>45597</v>
      </c>
      <c r="E22" s="9">
        <v>45727.7444212963</v>
      </c>
      <c r="F22" s="5" t="s">
        <v>63</v>
      </c>
      <c r="G22" s="5">
        <f t="shared" si="0"/>
        <v>30</v>
      </c>
      <c r="H22" s="7">
        <f t="shared" si="1"/>
        <v>30</v>
      </c>
    </row>
    <row r="23" spans="1:8">
      <c r="A23" s="8" t="s">
        <v>34</v>
      </c>
      <c r="B23" s="8" t="s">
        <v>10</v>
      </c>
      <c r="C23" s="9">
        <v>45576.7809143519</v>
      </c>
      <c r="D23" s="9">
        <v>45597</v>
      </c>
      <c r="E23" s="9">
        <v>45727.780775463</v>
      </c>
      <c r="F23" s="5" t="s">
        <v>63</v>
      </c>
      <c r="G23" s="5">
        <f t="shared" si="0"/>
        <v>30</v>
      </c>
      <c r="H23" s="7">
        <f t="shared" si="1"/>
        <v>30</v>
      </c>
    </row>
    <row r="24" spans="1:8">
      <c r="A24" s="8" t="s">
        <v>35</v>
      </c>
      <c r="B24" s="8" t="s">
        <v>10</v>
      </c>
      <c r="C24" s="9">
        <v>45577.4620138889</v>
      </c>
      <c r="D24" s="9">
        <v>45597</v>
      </c>
      <c r="E24" s="9">
        <v>45728.4618981481</v>
      </c>
      <c r="F24" s="5" t="s">
        <v>63</v>
      </c>
      <c r="G24" s="5">
        <f t="shared" si="0"/>
        <v>30</v>
      </c>
      <c r="H24" s="7">
        <f t="shared" si="1"/>
        <v>30</v>
      </c>
    </row>
    <row r="25" spans="1:8">
      <c r="A25" s="8" t="s">
        <v>36</v>
      </c>
      <c r="B25" s="8" t="s">
        <v>20</v>
      </c>
      <c r="C25" s="9">
        <v>45577.5027546296</v>
      </c>
      <c r="D25" s="9">
        <v>45597</v>
      </c>
      <c r="E25" s="9">
        <v>45728.5025925926</v>
      </c>
      <c r="F25" s="5" t="s">
        <v>63</v>
      </c>
      <c r="G25" s="5">
        <f t="shared" si="0"/>
        <v>30</v>
      </c>
      <c r="H25" s="7">
        <f t="shared" si="1"/>
        <v>30</v>
      </c>
    </row>
    <row r="26" spans="1:8">
      <c r="A26" s="8" t="s">
        <v>37</v>
      </c>
      <c r="B26" s="8" t="s">
        <v>20</v>
      </c>
      <c r="C26" s="9">
        <v>45577.5031134259</v>
      </c>
      <c r="D26" s="9">
        <v>45597</v>
      </c>
      <c r="E26" s="9">
        <v>45728.5030092593</v>
      </c>
      <c r="F26" s="5" t="s">
        <v>63</v>
      </c>
      <c r="G26" s="5">
        <f t="shared" si="0"/>
        <v>30</v>
      </c>
      <c r="H26" s="7">
        <f t="shared" si="1"/>
        <v>30</v>
      </c>
    </row>
    <row r="27" spans="1:8">
      <c r="A27" s="8" t="s">
        <v>38</v>
      </c>
      <c r="B27" s="8" t="s">
        <v>20</v>
      </c>
      <c r="C27" s="9">
        <v>45577.7421990741</v>
      </c>
      <c r="D27" s="9">
        <v>45597</v>
      </c>
      <c r="E27" s="9">
        <v>45728.7420486111</v>
      </c>
      <c r="F27" s="5" t="s">
        <v>63</v>
      </c>
      <c r="G27" s="5">
        <f t="shared" si="0"/>
        <v>30</v>
      </c>
      <c r="H27" s="7">
        <f t="shared" si="1"/>
        <v>30</v>
      </c>
    </row>
    <row r="28" spans="1:8">
      <c r="A28" s="8" t="s">
        <v>39</v>
      </c>
      <c r="B28" s="8" t="s">
        <v>10</v>
      </c>
      <c r="C28" s="9">
        <v>45577.7586689815</v>
      </c>
      <c r="D28" s="9">
        <v>45597</v>
      </c>
      <c r="E28" s="9">
        <v>45728.7585185185</v>
      </c>
      <c r="F28" s="5" t="s">
        <v>63</v>
      </c>
      <c r="G28" s="5">
        <f t="shared" si="0"/>
        <v>30</v>
      </c>
      <c r="H28" s="7">
        <f t="shared" si="1"/>
        <v>30</v>
      </c>
    </row>
    <row r="29" spans="1:8">
      <c r="A29" s="8" t="s">
        <v>40</v>
      </c>
      <c r="B29" s="8" t="s">
        <v>10</v>
      </c>
      <c r="C29" s="9">
        <v>45577.7592592593</v>
      </c>
      <c r="D29" s="9">
        <v>45597</v>
      </c>
      <c r="E29" s="9">
        <v>45728.7590856481</v>
      </c>
      <c r="F29" s="5" t="s">
        <v>63</v>
      </c>
      <c r="G29" s="5">
        <f t="shared" si="0"/>
        <v>30</v>
      </c>
      <c r="H29" s="7">
        <f t="shared" si="1"/>
        <v>30</v>
      </c>
    </row>
    <row r="30" spans="1:8">
      <c r="A30" s="8" t="s">
        <v>41</v>
      </c>
      <c r="B30" s="8" t="s">
        <v>20</v>
      </c>
      <c r="C30" s="9">
        <v>45578.5730092593</v>
      </c>
      <c r="D30" s="9">
        <v>45597</v>
      </c>
      <c r="E30" s="9">
        <v>45729.5728356481</v>
      </c>
      <c r="F30" s="5" t="s">
        <v>63</v>
      </c>
      <c r="G30" s="5">
        <f t="shared" si="0"/>
        <v>30</v>
      </c>
      <c r="H30" s="7">
        <f t="shared" si="1"/>
        <v>30</v>
      </c>
    </row>
    <row r="31" spans="1:8">
      <c r="A31" s="8" t="s">
        <v>42</v>
      </c>
      <c r="B31" s="8" t="s">
        <v>10</v>
      </c>
      <c r="C31" s="9">
        <v>45578.6452777778</v>
      </c>
      <c r="D31" s="9">
        <v>45597</v>
      </c>
      <c r="E31" s="9">
        <v>45729.645162037</v>
      </c>
      <c r="F31" s="5" t="s">
        <v>63</v>
      </c>
      <c r="G31" s="5">
        <f t="shared" si="0"/>
        <v>30</v>
      </c>
      <c r="H31" s="7">
        <f t="shared" si="1"/>
        <v>30</v>
      </c>
    </row>
    <row r="32" spans="1:8">
      <c r="A32" s="8" t="s">
        <v>43</v>
      </c>
      <c r="B32" s="8" t="s">
        <v>10</v>
      </c>
      <c r="C32" s="9">
        <v>45578.7311226852</v>
      </c>
      <c r="D32" s="9">
        <v>45597</v>
      </c>
      <c r="E32" s="9">
        <v>45729.7310300926</v>
      </c>
      <c r="F32" s="5" t="s">
        <v>63</v>
      </c>
      <c r="G32" s="5">
        <f t="shared" si="0"/>
        <v>30</v>
      </c>
      <c r="H32" s="7">
        <f t="shared" si="1"/>
        <v>30</v>
      </c>
    </row>
    <row r="33" spans="1:8">
      <c r="A33" s="8" t="s">
        <v>44</v>
      </c>
      <c r="B33" s="8" t="s">
        <v>45</v>
      </c>
      <c r="C33" s="9">
        <v>45578.8782407407</v>
      </c>
      <c r="D33" s="9">
        <v>45597</v>
      </c>
      <c r="E33" s="9">
        <v>45760.8782407407</v>
      </c>
      <c r="F33" s="5" t="s">
        <v>63</v>
      </c>
      <c r="G33" s="5">
        <f t="shared" si="0"/>
        <v>30</v>
      </c>
      <c r="H33" s="7">
        <f t="shared" si="1"/>
        <v>30</v>
      </c>
    </row>
    <row r="34" spans="1:8">
      <c r="A34" s="8" t="s">
        <v>46</v>
      </c>
      <c r="B34" s="8" t="s">
        <v>45</v>
      </c>
      <c r="C34" s="9">
        <v>45579.5057986111</v>
      </c>
      <c r="D34" s="9">
        <v>45597</v>
      </c>
      <c r="E34" s="9">
        <v>45761.5057986111</v>
      </c>
      <c r="F34" s="5" t="s">
        <v>63</v>
      </c>
      <c r="G34" s="5">
        <f t="shared" si="0"/>
        <v>30</v>
      </c>
      <c r="H34" s="7">
        <f t="shared" si="1"/>
        <v>30</v>
      </c>
    </row>
    <row r="35" spans="1:8">
      <c r="A35" s="8" t="s">
        <v>48</v>
      </c>
      <c r="B35" s="8" t="s">
        <v>20</v>
      </c>
      <c r="C35" s="9">
        <v>45579.8064814815</v>
      </c>
      <c r="D35" s="9">
        <v>45597</v>
      </c>
      <c r="E35" s="9">
        <v>45852.8063078704</v>
      </c>
      <c r="F35" s="5" t="s">
        <v>63</v>
      </c>
      <c r="G35" s="5">
        <f t="shared" si="0"/>
        <v>30</v>
      </c>
      <c r="H35" s="7">
        <f t="shared" si="1"/>
        <v>30</v>
      </c>
    </row>
    <row r="36" spans="1:8">
      <c r="A36" s="8" t="s">
        <v>49</v>
      </c>
      <c r="B36" s="8" t="s">
        <v>45</v>
      </c>
      <c r="C36" s="9">
        <v>45582.6088888889</v>
      </c>
      <c r="D36" s="9">
        <v>45597</v>
      </c>
      <c r="E36" s="9">
        <v>46008.5770486111</v>
      </c>
      <c r="F36" s="5" t="s">
        <v>63</v>
      </c>
      <c r="G36" s="5">
        <f t="shared" si="0"/>
        <v>30</v>
      </c>
      <c r="H36" s="7">
        <f t="shared" si="1"/>
        <v>30</v>
      </c>
    </row>
    <row r="37" spans="1:8">
      <c r="A37" s="8" t="s">
        <v>50</v>
      </c>
      <c r="B37" s="8" t="s">
        <v>10</v>
      </c>
      <c r="C37" s="9">
        <v>45584.5385185185</v>
      </c>
      <c r="D37" s="9">
        <v>45597</v>
      </c>
      <c r="E37" s="9">
        <v>45707.5381365741</v>
      </c>
      <c r="F37" s="5" t="s">
        <v>63</v>
      </c>
      <c r="G37" s="5">
        <f t="shared" si="0"/>
        <v>30</v>
      </c>
      <c r="H37" s="7">
        <f t="shared" si="1"/>
        <v>30</v>
      </c>
    </row>
    <row r="38" spans="1:8">
      <c r="A38" s="8" t="s">
        <v>51</v>
      </c>
      <c r="B38" s="8" t="s">
        <v>45</v>
      </c>
      <c r="C38" s="9">
        <v>45587.7006018519</v>
      </c>
      <c r="D38" s="9">
        <v>45597</v>
      </c>
      <c r="E38" s="9">
        <v>45769.7006018519</v>
      </c>
      <c r="F38" s="5" t="s">
        <v>63</v>
      </c>
      <c r="G38" s="5">
        <f t="shared" si="0"/>
        <v>30</v>
      </c>
      <c r="H38" s="7">
        <f t="shared" si="1"/>
        <v>30</v>
      </c>
    </row>
    <row r="39" spans="1:8">
      <c r="A39" s="8" t="s">
        <v>52</v>
      </c>
      <c r="B39" s="8" t="s">
        <v>45</v>
      </c>
      <c r="C39" s="9">
        <v>45588.6746180556</v>
      </c>
      <c r="D39" s="9">
        <v>45597</v>
      </c>
      <c r="E39" s="9">
        <v>45953.6745138889</v>
      </c>
      <c r="F39" s="5" t="s">
        <v>63</v>
      </c>
      <c r="G39" s="5">
        <f t="shared" si="0"/>
        <v>30</v>
      </c>
      <c r="H39" s="7">
        <f t="shared" si="1"/>
        <v>30</v>
      </c>
    </row>
    <row r="40" s="2" customFormat="1" spans="1:9">
      <c r="A40" s="11" t="s">
        <v>53</v>
      </c>
      <c r="B40" s="8" t="s">
        <v>45</v>
      </c>
      <c r="C40" s="12">
        <v>45589.5334027778</v>
      </c>
      <c r="D40" s="9">
        <v>45597</v>
      </c>
      <c r="E40" s="10">
        <v>45684.8222106481</v>
      </c>
      <c r="F40" s="5" t="s">
        <v>63</v>
      </c>
      <c r="G40" s="5">
        <f t="shared" si="0"/>
        <v>30</v>
      </c>
      <c r="H40" s="7">
        <f t="shared" si="1"/>
        <v>30</v>
      </c>
      <c r="I40" s="1"/>
    </row>
    <row r="41" spans="1:8">
      <c r="A41" s="8" t="s">
        <v>54</v>
      </c>
      <c r="B41" s="8" t="s">
        <v>45</v>
      </c>
      <c r="C41" s="9">
        <v>45590.574525463</v>
      </c>
      <c r="D41" s="9">
        <v>45597</v>
      </c>
      <c r="E41" s="9">
        <v>45772.574525463</v>
      </c>
      <c r="F41" s="5" t="s">
        <v>63</v>
      </c>
      <c r="G41" s="5">
        <f t="shared" si="0"/>
        <v>30</v>
      </c>
      <c r="H41" s="7">
        <f t="shared" si="1"/>
        <v>30</v>
      </c>
    </row>
    <row r="42" spans="1:8">
      <c r="A42" s="8" t="s">
        <v>55</v>
      </c>
      <c r="B42" s="8" t="s">
        <v>45</v>
      </c>
      <c r="C42" s="9">
        <v>45590.9105439815</v>
      </c>
      <c r="D42" s="9">
        <v>45597</v>
      </c>
      <c r="E42" s="9">
        <v>45772.9105439815</v>
      </c>
      <c r="F42" s="5" t="s">
        <v>63</v>
      </c>
      <c r="G42" s="5">
        <f t="shared" si="0"/>
        <v>30</v>
      </c>
      <c r="H42" s="7">
        <f t="shared" si="1"/>
        <v>30</v>
      </c>
    </row>
    <row r="43" spans="1:8">
      <c r="A43" s="8" t="s">
        <v>56</v>
      </c>
      <c r="B43" s="8" t="s">
        <v>20</v>
      </c>
      <c r="C43" s="9">
        <v>45592.5880324074</v>
      </c>
      <c r="D43" s="9">
        <v>45597</v>
      </c>
      <c r="E43" s="9">
        <v>45684.5880324074</v>
      </c>
      <c r="F43" s="5" t="s">
        <v>63</v>
      </c>
      <c r="G43" s="5">
        <f t="shared" si="0"/>
        <v>30</v>
      </c>
      <c r="H43" s="7">
        <f t="shared" si="1"/>
        <v>30</v>
      </c>
    </row>
    <row r="44" spans="1:8">
      <c r="A44" s="8" t="s">
        <v>57</v>
      </c>
      <c r="B44" s="8" t="s">
        <v>10</v>
      </c>
      <c r="C44" s="9">
        <v>45593.780625</v>
      </c>
      <c r="D44" s="9">
        <v>45597</v>
      </c>
      <c r="E44" s="10">
        <v>45654.7969791667</v>
      </c>
      <c r="F44" s="5" t="s">
        <v>63</v>
      </c>
      <c r="G44" s="5">
        <f t="shared" si="0"/>
        <v>30</v>
      </c>
      <c r="H44" s="7">
        <f t="shared" si="1"/>
        <v>30</v>
      </c>
    </row>
    <row r="45" spans="1:8">
      <c r="A45" s="8" t="s">
        <v>58</v>
      </c>
      <c r="B45" s="8" t="s">
        <v>10</v>
      </c>
      <c r="C45" s="9">
        <v>45593.7812731481</v>
      </c>
      <c r="D45" s="9">
        <v>45597</v>
      </c>
      <c r="E45" s="10">
        <v>45686.5821296296</v>
      </c>
      <c r="F45" s="5" t="s">
        <v>63</v>
      </c>
      <c r="G45" s="5">
        <f t="shared" si="0"/>
        <v>30</v>
      </c>
      <c r="H45" s="7">
        <f t="shared" si="1"/>
        <v>30</v>
      </c>
    </row>
    <row r="46" spans="1:8">
      <c r="A46" s="8" t="s">
        <v>59</v>
      </c>
      <c r="B46" s="8" t="s">
        <v>20</v>
      </c>
      <c r="C46" s="9">
        <v>45593.8351157407</v>
      </c>
      <c r="D46" s="9">
        <v>45597</v>
      </c>
      <c r="E46" s="9">
        <v>45685.8351157407</v>
      </c>
      <c r="F46" s="5" t="s">
        <v>63</v>
      </c>
      <c r="G46" s="5">
        <f t="shared" si="0"/>
        <v>30</v>
      </c>
      <c r="H46" s="7">
        <f t="shared" si="1"/>
        <v>30</v>
      </c>
    </row>
    <row r="47" spans="1:8">
      <c r="A47" s="8" t="s">
        <v>60</v>
      </c>
      <c r="B47" s="8" t="s">
        <v>20</v>
      </c>
      <c r="C47" s="9">
        <v>45594.8311574074</v>
      </c>
      <c r="D47" s="9">
        <v>45597</v>
      </c>
      <c r="E47" s="9">
        <v>45686.8311574074</v>
      </c>
      <c r="F47" s="5" t="s">
        <v>63</v>
      </c>
      <c r="G47" s="5">
        <f t="shared" si="0"/>
        <v>30</v>
      </c>
      <c r="H47" s="7">
        <f t="shared" si="1"/>
        <v>30</v>
      </c>
    </row>
    <row r="48" spans="1:8">
      <c r="A48" s="13" t="s">
        <v>64</v>
      </c>
      <c r="B48" s="13" t="s">
        <v>45</v>
      </c>
      <c r="C48" s="10">
        <v>45597.4337731482</v>
      </c>
      <c r="D48" s="10">
        <v>45597.4337731482</v>
      </c>
      <c r="E48" s="10">
        <v>45901.4337731482</v>
      </c>
      <c r="F48" s="5" t="s">
        <v>63</v>
      </c>
      <c r="G48" s="5">
        <f t="shared" si="0"/>
        <v>30</v>
      </c>
      <c r="H48" s="7">
        <f t="shared" si="1"/>
        <v>30</v>
      </c>
    </row>
    <row r="49" spans="1:8">
      <c r="A49" s="13" t="s">
        <v>65</v>
      </c>
      <c r="B49" s="13" t="s">
        <v>45</v>
      </c>
      <c r="C49" s="10">
        <v>45598.5999305556</v>
      </c>
      <c r="D49" s="10">
        <v>45598.5999305556</v>
      </c>
      <c r="E49" s="10">
        <v>45779.5999305556</v>
      </c>
      <c r="F49" s="5" t="s">
        <v>63</v>
      </c>
      <c r="G49" s="5">
        <f t="shared" si="0"/>
        <v>29</v>
      </c>
      <c r="H49" s="7">
        <f t="shared" si="1"/>
        <v>29</v>
      </c>
    </row>
    <row r="50" spans="1:8">
      <c r="A50" s="13" t="s">
        <v>66</v>
      </c>
      <c r="B50" s="13" t="s">
        <v>20</v>
      </c>
      <c r="C50" s="10">
        <v>45598.7725578704</v>
      </c>
      <c r="D50" s="10">
        <v>45598.7725578704</v>
      </c>
      <c r="E50" s="10">
        <v>45718.7725578704</v>
      </c>
      <c r="F50" s="5" t="s">
        <v>63</v>
      </c>
      <c r="G50" s="5">
        <f t="shared" si="0"/>
        <v>29</v>
      </c>
      <c r="H50" s="7">
        <f t="shared" si="1"/>
        <v>29</v>
      </c>
    </row>
    <row r="51" spans="1:8">
      <c r="A51" s="13" t="s">
        <v>67</v>
      </c>
      <c r="B51" s="13" t="s">
        <v>45</v>
      </c>
      <c r="C51" s="10">
        <v>45598.8987847222</v>
      </c>
      <c r="D51" s="10">
        <v>45598.8987847222</v>
      </c>
      <c r="E51" s="10">
        <v>45840.8987847222</v>
      </c>
      <c r="F51" s="5" t="s">
        <v>63</v>
      </c>
      <c r="G51" s="5">
        <f t="shared" si="0"/>
        <v>29</v>
      </c>
      <c r="H51" s="7">
        <f t="shared" si="1"/>
        <v>29</v>
      </c>
    </row>
    <row r="52" spans="1:8">
      <c r="A52" s="13" t="s">
        <v>68</v>
      </c>
      <c r="B52" s="13" t="s">
        <v>45</v>
      </c>
      <c r="C52" s="10">
        <v>45599.7447800926</v>
      </c>
      <c r="D52" s="10">
        <v>45599.7447800926</v>
      </c>
      <c r="E52" s="10">
        <v>45964.7447800926</v>
      </c>
      <c r="F52" s="5" t="s">
        <v>63</v>
      </c>
      <c r="G52" s="5">
        <f t="shared" si="0"/>
        <v>28</v>
      </c>
      <c r="H52" s="7">
        <f t="shared" si="1"/>
        <v>28</v>
      </c>
    </row>
    <row r="53" spans="1:8">
      <c r="A53" s="13" t="s">
        <v>69</v>
      </c>
      <c r="B53" s="13" t="s">
        <v>45</v>
      </c>
      <c r="C53" s="10">
        <v>45600.7892592593</v>
      </c>
      <c r="D53" s="10">
        <v>45600.7892592593</v>
      </c>
      <c r="E53" s="10">
        <v>45873.7892592593</v>
      </c>
      <c r="F53" s="5" t="s">
        <v>63</v>
      </c>
      <c r="G53" s="5">
        <f t="shared" si="0"/>
        <v>27</v>
      </c>
      <c r="H53" s="7">
        <f t="shared" si="1"/>
        <v>27</v>
      </c>
    </row>
    <row r="54" spans="1:8">
      <c r="A54" s="13" t="s">
        <v>70</v>
      </c>
      <c r="B54" s="13" t="s">
        <v>10</v>
      </c>
      <c r="C54" s="10">
        <v>45600.7931018519</v>
      </c>
      <c r="D54" s="10">
        <v>45600.7931018519</v>
      </c>
      <c r="E54" s="10">
        <v>45746</v>
      </c>
      <c r="F54" s="5" t="s">
        <v>63</v>
      </c>
      <c r="G54" s="5">
        <f t="shared" si="0"/>
        <v>27</v>
      </c>
      <c r="H54" s="7">
        <f t="shared" si="1"/>
        <v>27</v>
      </c>
    </row>
    <row r="55" spans="1:8">
      <c r="A55" s="13" t="s">
        <v>71</v>
      </c>
      <c r="B55" s="13" t="s">
        <v>20</v>
      </c>
      <c r="C55" s="10">
        <v>45604.8790393519</v>
      </c>
      <c r="D55" s="10">
        <v>45604.8790393519</v>
      </c>
      <c r="E55" s="10">
        <v>45696.8790393519</v>
      </c>
      <c r="F55" s="5" t="s">
        <v>63</v>
      </c>
      <c r="G55" s="5">
        <f t="shared" si="0"/>
        <v>23</v>
      </c>
      <c r="H55" s="7">
        <f t="shared" si="1"/>
        <v>23</v>
      </c>
    </row>
    <row r="56" spans="1:8">
      <c r="A56" s="13" t="s">
        <v>72</v>
      </c>
      <c r="B56" s="13" t="s">
        <v>25</v>
      </c>
      <c r="C56" s="10">
        <v>45605.6523611111</v>
      </c>
      <c r="D56" s="10">
        <v>45605.6523611111</v>
      </c>
      <c r="E56" s="10">
        <v>45970.6523611111</v>
      </c>
      <c r="F56" s="5" t="s">
        <v>63</v>
      </c>
      <c r="G56" s="5">
        <f t="shared" si="0"/>
        <v>22</v>
      </c>
      <c r="H56" s="7">
        <f t="shared" si="1"/>
        <v>22</v>
      </c>
    </row>
    <row r="57" spans="1:8">
      <c r="A57" s="13" t="s">
        <v>73</v>
      </c>
      <c r="B57" s="13" t="s">
        <v>25</v>
      </c>
      <c r="C57" s="10">
        <v>45609.4626157407</v>
      </c>
      <c r="D57" s="10">
        <v>45609.4626157407</v>
      </c>
      <c r="E57" s="10">
        <v>45974.4626157407</v>
      </c>
      <c r="F57" s="5" t="s">
        <v>63</v>
      </c>
      <c r="G57" s="5">
        <f t="shared" si="0"/>
        <v>18</v>
      </c>
      <c r="H57" s="7">
        <f t="shared" si="1"/>
        <v>18</v>
      </c>
    </row>
    <row r="58" spans="1:8">
      <c r="A58" s="13" t="s">
        <v>74</v>
      </c>
      <c r="B58" s="13" t="s">
        <v>25</v>
      </c>
      <c r="C58" s="10">
        <v>45609.5444907407</v>
      </c>
      <c r="D58" s="10">
        <v>45609.5444907407</v>
      </c>
      <c r="E58" s="10">
        <v>45974.5444907407</v>
      </c>
      <c r="F58" s="5" t="s">
        <v>63</v>
      </c>
      <c r="G58" s="5">
        <f t="shared" si="0"/>
        <v>18</v>
      </c>
      <c r="H58" s="7">
        <f t="shared" si="1"/>
        <v>18</v>
      </c>
    </row>
    <row r="59" spans="1:8">
      <c r="A59" s="13" t="s">
        <v>75</v>
      </c>
      <c r="B59" s="13" t="s">
        <v>10</v>
      </c>
      <c r="C59" s="10">
        <v>45612.4956712963</v>
      </c>
      <c r="D59" s="10">
        <v>45612.4956712963</v>
      </c>
      <c r="E59" s="10">
        <v>45673.4956712963</v>
      </c>
      <c r="F59" s="5" t="s">
        <v>63</v>
      </c>
      <c r="G59" s="5">
        <f t="shared" si="0"/>
        <v>15</v>
      </c>
      <c r="H59" s="7">
        <f t="shared" si="1"/>
        <v>15</v>
      </c>
    </row>
    <row r="60" spans="1:8">
      <c r="A60" s="13" t="s">
        <v>76</v>
      </c>
      <c r="B60" s="13" t="s">
        <v>45</v>
      </c>
      <c r="C60" s="10">
        <v>45612.575150463</v>
      </c>
      <c r="D60" s="10">
        <v>45612.575150463</v>
      </c>
      <c r="E60" s="10">
        <v>45793.575150463</v>
      </c>
      <c r="F60" s="5" t="s">
        <v>63</v>
      </c>
      <c r="G60" s="5">
        <f t="shared" si="0"/>
        <v>15</v>
      </c>
      <c r="H60" s="7">
        <f t="shared" si="1"/>
        <v>15</v>
      </c>
    </row>
    <row r="61" spans="1:8">
      <c r="A61" s="13" t="s">
        <v>77</v>
      </c>
      <c r="B61" s="13" t="s">
        <v>25</v>
      </c>
      <c r="C61" s="10">
        <v>45612.8130902778</v>
      </c>
      <c r="D61" s="10">
        <v>45612.8130902778</v>
      </c>
      <c r="E61" s="10">
        <v>45977.8130902778</v>
      </c>
      <c r="F61" s="5" t="s">
        <v>63</v>
      </c>
      <c r="G61" s="5">
        <f t="shared" si="0"/>
        <v>15</v>
      </c>
      <c r="H61" s="7">
        <f t="shared" si="1"/>
        <v>15</v>
      </c>
    </row>
    <row r="62" spans="1:8">
      <c r="A62" s="13" t="s">
        <v>78</v>
      </c>
      <c r="B62" s="13" t="s">
        <v>45</v>
      </c>
      <c r="C62" s="10">
        <v>45613.4175925926</v>
      </c>
      <c r="D62" s="10">
        <v>45613.4175925926</v>
      </c>
      <c r="E62" s="10">
        <v>45794.4175925926</v>
      </c>
      <c r="F62" s="5" t="s">
        <v>63</v>
      </c>
      <c r="G62" s="5">
        <f t="shared" si="0"/>
        <v>14</v>
      </c>
      <c r="H62" s="7">
        <f t="shared" si="1"/>
        <v>14</v>
      </c>
    </row>
    <row r="63" spans="1:8">
      <c r="A63" s="13" t="s">
        <v>79</v>
      </c>
      <c r="B63" s="13" t="s">
        <v>20</v>
      </c>
      <c r="C63" s="10">
        <v>45613.5024305556</v>
      </c>
      <c r="D63" s="10">
        <v>45613.5024305556</v>
      </c>
      <c r="E63" s="10">
        <v>45764.5024305556</v>
      </c>
      <c r="F63" s="5" t="s">
        <v>63</v>
      </c>
      <c r="G63" s="5">
        <f t="shared" si="0"/>
        <v>14</v>
      </c>
      <c r="H63" s="7">
        <f t="shared" si="1"/>
        <v>14</v>
      </c>
    </row>
    <row r="64" spans="1:8">
      <c r="A64" s="13" t="s">
        <v>80</v>
      </c>
      <c r="B64" s="13" t="s">
        <v>45</v>
      </c>
      <c r="C64" s="10">
        <v>45616.5340625</v>
      </c>
      <c r="D64" s="10">
        <v>45616.5340625</v>
      </c>
      <c r="E64" s="10">
        <v>45981.5340625</v>
      </c>
      <c r="F64" s="5" t="s">
        <v>63</v>
      </c>
      <c r="G64" s="5">
        <f t="shared" si="0"/>
        <v>11</v>
      </c>
      <c r="H64" s="7">
        <f t="shared" si="1"/>
        <v>11</v>
      </c>
    </row>
    <row r="65" spans="1:8">
      <c r="A65" s="13" t="s">
        <v>81</v>
      </c>
      <c r="B65" s="13" t="s">
        <v>10</v>
      </c>
      <c r="C65" s="10">
        <v>45616.8286226852</v>
      </c>
      <c r="D65" s="10">
        <v>45616.8286226852</v>
      </c>
      <c r="E65" s="10">
        <v>45677.8286226852</v>
      </c>
      <c r="F65" s="5" t="s">
        <v>63</v>
      </c>
      <c r="G65" s="5">
        <f t="shared" si="0"/>
        <v>11</v>
      </c>
      <c r="H65" s="7">
        <f t="shared" si="1"/>
        <v>11</v>
      </c>
    </row>
    <row r="66" spans="1:8">
      <c r="A66" s="13" t="s">
        <v>82</v>
      </c>
      <c r="B66" s="13" t="s">
        <v>45</v>
      </c>
      <c r="C66" s="10">
        <v>45617.3820717593</v>
      </c>
      <c r="D66" s="10">
        <v>45617.3820717593</v>
      </c>
      <c r="E66" s="10">
        <v>45951.3820717593</v>
      </c>
      <c r="F66" s="5" t="s">
        <v>63</v>
      </c>
      <c r="G66" s="5">
        <f t="shared" ref="G66:G76" si="2">DATEDIF(D66,"2024/11/30","D")+1</f>
        <v>10</v>
      </c>
      <c r="H66" s="7">
        <f t="shared" ref="H66:H76" si="3">G66/30*30</f>
        <v>10</v>
      </c>
    </row>
    <row r="67" spans="1:8">
      <c r="A67" s="13" t="s">
        <v>83</v>
      </c>
      <c r="B67" s="13" t="s">
        <v>10</v>
      </c>
      <c r="C67" s="10">
        <v>45617.8117013889</v>
      </c>
      <c r="D67" s="10">
        <v>45617.8112615741</v>
      </c>
      <c r="E67" s="10">
        <v>45647.8112615741</v>
      </c>
      <c r="F67" s="5" t="s">
        <v>63</v>
      </c>
      <c r="G67" s="5">
        <f t="shared" si="2"/>
        <v>10</v>
      </c>
      <c r="H67" s="7">
        <f t="shared" si="3"/>
        <v>10</v>
      </c>
    </row>
    <row r="68" spans="1:8">
      <c r="A68" s="13" t="s">
        <v>84</v>
      </c>
      <c r="B68" s="13" t="s">
        <v>45</v>
      </c>
      <c r="C68" s="10">
        <v>45618.5392824074</v>
      </c>
      <c r="D68" s="10">
        <v>45618.5392824074</v>
      </c>
      <c r="E68" s="10">
        <v>45799.5392824074</v>
      </c>
      <c r="F68" s="5" t="s">
        <v>63</v>
      </c>
      <c r="G68" s="5">
        <f t="shared" si="2"/>
        <v>9</v>
      </c>
      <c r="H68" s="7">
        <f t="shared" si="3"/>
        <v>9</v>
      </c>
    </row>
    <row r="69" spans="1:8">
      <c r="A69" s="13" t="s">
        <v>85</v>
      </c>
      <c r="B69" s="13" t="s">
        <v>45</v>
      </c>
      <c r="C69" s="10">
        <v>45619.4288773148</v>
      </c>
      <c r="D69" s="10">
        <v>45619.4288773148</v>
      </c>
      <c r="E69" s="10">
        <v>45984.4288773148</v>
      </c>
      <c r="F69" s="5" t="s">
        <v>63</v>
      </c>
      <c r="G69" s="5">
        <f t="shared" si="2"/>
        <v>8</v>
      </c>
      <c r="H69" s="7">
        <f t="shared" si="3"/>
        <v>8</v>
      </c>
    </row>
    <row r="70" spans="1:8">
      <c r="A70" s="13" t="s">
        <v>47</v>
      </c>
      <c r="B70" s="13" t="s">
        <v>10</v>
      </c>
      <c r="C70" s="10">
        <v>45619.7073842593</v>
      </c>
      <c r="D70" s="10">
        <v>45619.7073842593</v>
      </c>
      <c r="E70" s="10">
        <v>45649.7073842593</v>
      </c>
      <c r="F70" s="5" t="s">
        <v>63</v>
      </c>
      <c r="G70" s="5">
        <f t="shared" si="2"/>
        <v>8</v>
      </c>
      <c r="H70" s="7">
        <f t="shared" si="3"/>
        <v>8</v>
      </c>
    </row>
    <row r="71" spans="1:8">
      <c r="A71" s="13" t="s">
        <v>86</v>
      </c>
      <c r="B71" s="13" t="s">
        <v>45</v>
      </c>
      <c r="C71" s="10">
        <v>45619.8754050926</v>
      </c>
      <c r="D71" s="10">
        <v>45619.8754050926</v>
      </c>
      <c r="E71" s="10">
        <v>45800.8754050926</v>
      </c>
      <c r="F71" s="5" t="s">
        <v>63</v>
      </c>
      <c r="G71" s="5">
        <f t="shared" si="2"/>
        <v>8</v>
      </c>
      <c r="H71" s="7">
        <f t="shared" si="3"/>
        <v>8</v>
      </c>
    </row>
    <row r="72" spans="1:8">
      <c r="A72" s="13" t="s">
        <v>87</v>
      </c>
      <c r="B72" s="13" t="s">
        <v>20</v>
      </c>
      <c r="C72" s="10">
        <v>45620.4514930556</v>
      </c>
      <c r="D72" s="10">
        <v>45620.4514930556</v>
      </c>
      <c r="E72" s="10">
        <v>45740.4514930556</v>
      </c>
      <c r="F72" s="5" t="s">
        <v>63</v>
      </c>
      <c r="G72" s="5">
        <f t="shared" si="2"/>
        <v>7</v>
      </c>
      <c r="H72" s="7">
        <f t="shared" si="3"/>
        <v>7</v>
      </c>
    </row>
    <row r="73" spans="1:8">
      <c r="A73" s="13" t="s">
        <v>22</v>
      </c>
      <c r="B73" s="13" t="s">
        <v>10</v>
      </c>
      <c r="C73" s="10">
        <v>45620.6611921296</v>
      </c>
      <c r="D73" s="10">
        <v>45620.6611921296</v>
      </c>
      <c r="E73" s="10">
        <v>45681.6611921296</v>
      </c>
      <c r="F73" s="5" t="s">
        <v>63</v>
      </c>
      <c r="G73" s="5">
        <f t="shared" si="2"/>
        <v>7</v>
      </c>
      <c r="H73" s="7">
        <f t="shared" si="3"/>
        <v>7</v>
      </c>
    </row>
    <row r="74" spans="1:8">
      <c r="A74" s="13" t="s">
        <v>88</v>
      </c>
      <c r="B74" s="13" t="s">
        <v>25</v>
      </c>
      <c r="C74" s="10">
        <v>45621.4236226852</v>
      </c>
      <c r="D74" s="10">
        <v>45621.4236226852</v>
      </c>
      <c r="E74" s="10">
        <v>45986.4236226852</v>
      </c>
      <c r="F74" s="5" t="s">
        <v>63</v>
      </c>
      <c r="G74" s="5">
        <f t="shared" si="2"/>
        <v>6</v>
      </c>
      <c r="H74" s="7">
        <f t="shared" si="3"/>
        <v>6</v>
      </c>
    </row>
    <row r="75" spans="1:8">
      <c r="A75" s="13" t="s">
        <v>89</v>
      </c>
      <c r="B75" s="13" t="s">
        <v>20</v>
      </c>
      <c r="C75" s="10">
        <v>45622.4422222222</v>
      </c>
      <c r="D75" s="10">
        <v>45622.4422222222</v>
      </c>
      <c r="E75" s="10">
        <v>45714.4422222222</v>
      </c>
      <c r="F75" s="5" t="s">
        <v>63</v>
      </c>
      <c r="G75" s="5">
        <f t="shared" si="2"/>
        <v>5</v>
      </c>
      <c r="H75" s="7">
        <f t="shared" si="3"/>
        <v>5</v>
      </c>
    </row>
    <row r="76" spans="1:8">
      <c r="A76" s="13" t="s">
        <v>90</v>
      </c>
      <c r="B76" s="13" t="s">
        <v>10</v>
      </c>
      <c r="C76" s="10">
        <v>45625.5817592593</v>
      </c>
      <c r="D76" s="10">
        <v>45625.5817592593</v>
      </c>
      <c r="E76" s="10">
        <v>45655.5817592593</v>
      </c>
      <c r="F76" s="5" t="s">
        <v>63</v>
      </c>
      <c r="G76" s="5">
        <f t="shared" si="2"/>
        <v>2</v>
      </c>
      <c r="H76" s="7">
        <f t="shared" si="3"/>
        <v>2</v>
      </c>
    </row>
  </sheetData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2024-12-09T06:15:07Z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