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7"/>
  </bookViews>
  <sheets>
    <sheet name="汇总" sheetId="25" r:id="rId1"/>
    <sheet name="12月" sheetId="29" r:id="rId2"/>
    <sheet name="1月" sheetId="43" r:id="rId3"/>
    <sheet name="2月" sheetId="44" r:id="rId4"/>
    <sheet name="3月" sheetId="45" r:id="rId5"/>
    <sheet name="4月" sheetId="46" r:id="rId6"/>
    <sheet name="5月" sheetId="47" r:id="rId7"/>
    <sheet name="6月" sheetId="48" r:id="rId8"/>
    <sheet name="7月" sheetId="50" r:id="rId9"/>
    <sheet name="8月" sheetId="54" r:id="rId10"/>
    <sheet name="9月" sheetId="55" r:id="rId11"/>
    <sheet name="10月" sheetId="56" r:id="rId12"/>
    <sheet name="11月" sheetId="57" r:id="rId13"/>
  </sheets>
  <definedNames>
    <definedName name="_xlnm._FilterDatabase" localSheetId="1" hidden="1">'12月'!$A$1:$E$85</definedName>
    <definedName name="_xlnm._FilterDatabase" localSheetId="3" hidden="1">'2月'!$A$1:$H$145</definedName>
    <definedName name="_xlnm._FilterDatabase" localSheetId="4" hidden="1">'3月'!$A$1:$H$189</definedName>
    <definedName name="_xlnm._FilterDatabase" localSheetId="5" hidden="1">'4月'!$A$1:$H$205</definedName>
    <definedName name="_xlnm._FilterDatabase" localSheetId="6" hidden="1">'5月'!$A$1:$H$242</definedName>
    <definedName name="_xlnm._FilterDatabase" localSheetId="7" hidden="1">'6月'!$A$1:$H$274</definedName>
    <definedName name="_xlnm._FilterDatabase" localSheetId="8" hidden="1">'7月'!$A$1:$H$300</definedName>
    <definedName name="_xlnm._FilterDatabase" localSheetId="9" hidden="1">'8月'!$A$1:$H$324</definedName>
    <definedName name="_xlnm._FilterDatabase" localSheetId="10" hidden="1">'9月'!$A$1:$H$342</definedName>
    <definedName name="_xlnm._FilterDatabase" localSheetId="11" hidden="1">'10月'!$A$1:$H$358</definedName>
    <definedName name="_xlnm._FilterDatabase" localSheetId="12" hidden="1">'11月'!$A$1:$H$360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<sst xmlns="http://schemas.openxmlformats.org/spreadsheetml/2006/main" count="11777" uniqueCount="378">
  <si>
    <t>结算周期（月）</t>
  </si>
  <si>
    <t>2024.10</t>
  </si>
  <si>
    <t>2024.11</t>
  </si>
  <si>
    <t>合计</t>
  </si>
  <si>
    <t>结算金额（元）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</si>
  <si>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</si>
  <si>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</si>
  <si>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</si>
  <si>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</si>
  <si>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</si>
  <si>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</si>
  <si>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</si>
  <si>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</si>
  <si>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龙湖冠寓-长沙市府店</t>
  </si>
  <si>
    <t>门店代收</t>
  </si>
  <si>
    <t>GYSF07311121</t>
  </si>
  <si>
    <t>龙湖冠寓-长期开通套餐100M</t>
  </si>
  <si>
    <t>GYSF07311630</t>
  </si>
  <si>
    <t>GYSF07311105</t>
  </si>
  <si>
    <t>GYSF07311201</t>
  </si>
  <si>
    <t>GYSF07311235</t>
  </si>
  <si>
    <t>GYSF07311111</t>
  </si>
  <si>
    <t>GYSF07311531</t>
  </si>
  <si>
    <t>GYSF07311738</t>
  </si>
  <si>
    <t>GYSF07311509</t>
  </si>
  <si>
    <t>GYSF07311708</t>
  </si>
  <si>
    <t>GYSF0731950</t>
  </si>
  <si>
    <t>GYSF07311612</t>
  </si>
  <si>
    <t>GYSF07311735</t>
  </si>
  <si>
    <t>GYSF07311102</t>
  </si>
  <si>
    <t>GYSF07311502</t>
  </si>
  <si>
    <t>GYSF07311321</t>
  </si>
  <si>
    <t>GYSF07311131</t>
  </si>
  <si>
    <t>GYSF07311625</t>
  </si>
  <si>
    <t>GYSF07311038</t>
  </si>
  <si>
    <t>GYSF07311515</t>
  </si>
  <si>
    <t>GYSF07311518</t>
  </si>
  <si>
    <t>GYSF07311636</t>
  </si>
  <si>
    <t>GYSF07311211</t>
  </si>
  <si>
    <t>GYSF07311435</t>
  </si>
  <si>
    <t>GYSF07311438</t>
  </si>
  <si>
    <t>GYSF07311516</t>
  </si>
  <si>
    <t>GYSF07311039</t>
  </si>
  <si>
    <t>GYSF0731908</t>
  </si>
  <si>
    <t>GYSF07311002</t>
  </si>
  <si>
    <t>GYSF07311306</t>
  </si>
  <si>
    <t>GYSF07311730</t>
  </si>
  <si>
    <t>GYSF0731805</t>
  </si>
  <si>
    <t>GYSF07311717</t>
  </si>
  <si>
    <t>GYSF07311550</t>
  </si>
  <si>
    <t>GYSF07311206</t>
  </si>
  <si>
    <t>GYSF0731909</t>
  </si>
  <si>
    <t>GYSF0731925</t>
  </si>
  <si>
    <t>GYSF07311007</t>
  </si>
  <si>
    <t>GYSF07311209</t>
  </si>
  <si>
    <t>GYSF07311328</t>
  </si>
  <si>
    <t>GYSF07311407</t>
  </si>
  <si>
    <t>GYSF0731830</t>
  </si>
  <si>
    <t>GYSF07311012</t>
  </si>
  <si>
    <t>GYSF07311416</t>
  </si>
  <si>
    <t>GYSF07311527</t>
  </si>
  <si>
    <t>GYSF07311712</t>
  </si>
  <si>
    <t>GYSF07311805</t>
  </si>
  <si>
    <t>GYSF07311835</t>
  </si>
  <si>
    <t>GYSF07311750</t>
  </si>
  <si>
    <t>GYSF0731910</t>
  </si>
  <si>
    <t>GYSF07311601</t>
  </si>
  <si>
    <t>GYSF07311031</t>
  </si>
  <si>
    <t>GYSF07311602</t>
  </si>
  <si>
    <t>GYSF07311517</t>
  </si>
  <si>
    <t>GYSF07311202</t>
  </si>
  <si>
    <t>GYSF07311108</t>
  </si>
  <si>
    <t>GYSF07311127</t>
  </si>
  <si>
    <t>GYSF07311325</t>
  </si>
  <si>
    <t>GYSF07311705</t>
  </si>
  <si>
    <t>GYSF07311707</t>
  </si>
  <si>
    <t>GYSF07311036</t>
  </si>
  <si>
    <t>GYSF07311217</t>
  </si>
  <si>
    <t>GYSF0731802</t>
  </si>
  <si>
    <t>GYSF07311423</t>
  </si>
  <si>
    <t>GYSF0731902</t>
  </si>
  <si>
    <t>GYSF07311035</t>
  </si>
  <si>
    <t>GYSF07311135</t>
  </si>
  <si>
    <t>GYSF07311635</t>
  </si>
  <si>
    <t>GYSF07311538</t>
  </si>
  <si>
    <t>GYSF07311716</t>
  </si>
  <si>
    <t>GYSF07311510</t>
  </si>
  <si>
    <t>GYSF07311230</t>
  </si>
  <si>
    <t>GYSF07311631</t>
  </si>
  <si>
    <t>GYSF07311005</t>
  </si>
  <si>
    <t>GYSF07311615</t>
  </si>
  <si>
    <t>GYSF07311010</t>
  </si>
  <si>
    <t>GYSF0731929</t>
  </si>
  <si>
    <t>GYSF07311806</t>
  </si>
  <si>
    <t>GYSF07311823</t>
  </si>
  <si>
    <t>GYSF07311218</t>
  </si>
  <si>
    <t>GYSF07311432</t>
  </si>
  <si>
    <t>GYSF07311221</t>
  </si>
  <si>
    <t>GYSF0731803</t>
  </si>
  <si>
    <t>GYSF07311732</t>
  </si>
  <si>
    <t>GYSF07311727</t>
  </si>
  <si>
    <t>GYSF07311427</t>
  </si>
  <si>
    <t>GYSF07311729</t>
  </si>
  <si>
    <t>GYSF07311301</t>
  </si>
  <si>
    <t>GYSF07311537</t>
  </si>
  <si>
    <t>GYSF0731833</t>
  </si>
  <si>
    <t>GYSF07311150</t>
  </si>
  <si>
    <t>GYSF07311302</t>
  </si>
  <si>
    <t>GYSF07311701</t>
  </si>
  <si>
    <t>GYSF07311437</t>
  </si>
  <si>
    <t>GYSF07311409</t>
  </si>
  <si>
    <t>GYSF07311850</t>
  </si>
  <si>
    <t>GYSF0731907</t>
  </si>
  <si>
    <t>GYSF07311608</t>
  </si>
  <si>
    <t>GYSF07311528</t>
  </si>
  <si>
    <t>GYSF07311839</t>
  </si>
  <si>
    <t>GYSF07311237</t>
  </si>
  <si>
    <t>GYSF07311838</t>
  </si>
  <si>
    <t>GYSF07311606</t>
  </si>
  <si>
    <t>GYSF07311130</t>
  </si>
  <si>
    <t>GYSF07311505</t>
  </si>
  <si>
    <t>GYSF07311418</t>
  </si>
  <si>
    <t>GYSF0731935</t>
  </si>
  <si>
    <t>GYSF0731806</t>
  </si>
  <si>
    <t>GYSF07311336</t>
  </si>
  <si>
    <t>GYSF07311607</t>
  </si>
  <si>
    <t>GYSF07311818</t>
  </si>
  <si>
    <t>GYSF07311305</t>
  </si>
  <si>
    <t>GYSF07311405</t>
  </si>
  <si>
    <t>GYSF07311723</t>
  </si>
  <si>
    <t>GYSF07311711</t>
  </si>
  <si>
    <t>GYSF07311618</t>
  </si>
  <si>
    <t>GYSF07311726</t>
  </si>
  <si>
    <t>GYSF07311702</t>
  </si>
  <si>
    <t>GYSF07311233</t>
  </si>
  <si>
    <t>GYSF0731930</t>
  </si>
  <si>
    <t>GYSF0731831</t>
  </si>
  <si>
    <t>GYSF07311408</t>
  </si>
  <si>
    <t>GYSF07311430</t>
  </si>
  <si>
    <t>GYSF07311809</t>
  </si>
  <si>
    <t>GYSF07311821</t>
  </si>
  <si>
    <t>GYSF07311232</t>
  </si>
  <si>
    <t>GYSF07311027</t>
  </si>
  <si>
    <t>GYSF07311639</t>
  </si>
  <si>
    <t>GYSF07311122</t>
  </si>
  <si>
    <t>GYSF07311719</t>
  </si>
  <si>
    <t>GYSF07311511</t>
  </si>
  <si>
    <t>GYSF07311501</t>
  </si>
  <si>
    <t>GYSF07311532</t>
  </si>
  <si>
    <t>GYSF07311417</t>
  </si>
  <si>
    <t>GYSF07311622</t>
  </si>
  <si>
    <t>GYSF07311830</t>
  </si>
  <si>
    <t>GYSF07311009</t>
  </si>
  <si>
    <t>GYSF07311338</t>
  </si>
  <si>
    <t>GYSF07311309</t>
  </si>
  <si>
    <t>GYSF07311703</t>
  </si>
  <si>
    <t>GYSF07311529</t>
  </si>
  <si>
    <t>GYSF07311116</t>
  </si>
  <si>
    <t>GYSF07311332</t>
  </si>
  <si>
    <t>GYSF07311018</t>
  </si>
  <si>
    <t>GYSF07311617</t>
  </si>
  <si>
    <t>GYSF0731906</t>
  </si>
  <si>
    <t>GYSF07311032</t>
  </si>
  <si>
    <t>GYSF0731832</t>
  </si>
  <si>
    <t>GYSF07311530</t>
  </si>
  <si>
    <t>GYSF07311632</t>
  </si>
  <si>
    <t>GYSF07311807</t>
  </si>
  <si>
    <t>GYSF07311337</t>
  </si>
  <si>
    <t>GYSF07311308</t>
  </si>
  <si>
    <t>GYSF07311030</t>
  </si>
  <si>
    <t>GYSF07311521</t>
  </si>
  <si>
    <t>GYSF07311339</t>
  </si>
  <si>
    <t>GYSF07311137</t>
  </si>
  <si>
    <t>GYSF07311626</t>
  </si>
  <si>
    <t>GYSF07311525</t>
  </si>
  <si>
    <t>GYSF07311431</t>
  </si>
  <si>
    <t>GYSF07311312</t>
  </si>
  <si>
    <t>GYSF07311022</t>
  </si>
  <si>
    <t>GYSF07311428</t>
  </si>
  <si>
    <t>GYSF07311523</t>
  </si>
  <si>
    <t>GYSF07311023</t>
  </si>
  <si>
    <t>GYSF07311228</t>
  </si>
  <si>
    <t>GYSF07311450</t>
  </si>
  <si>
    <t>GYSF07311520</t>
  </si>
  <si>
    <t>GYSF07311820</t>
  </si>
  <si>
    <t>GYSF07311827</t>
  </si>
  <si>
    <t>GYSF07311722</t>
  </si>
  <si>
    <t>GYSF07311526</t>
  </si>
  <si>
    <t>GYSF07311333</t>
  </si>
  <si>
    <t>GYSF07311125</t>
  </si>
  <si>
    <t>GYSF0731938</t>
  </si>
  <si>
    <t>GYSF07311706</t>
  </si>
  <si>
    <t>GYSF07311816</t>
  </si>
  <si>
    <t>GYSF07311815</t>
  </si>
  <si>
    <t>GYSF07311436</t>
  </si>
  <si>
    <t>GYSF07311028</t>
  </si>
  <si>
    <t>GYSF0731801</t>
  </si>
  <si>
    <t>GYSF07311406</t>
  </si>
  <si>
    <t>GYSF0731807</t>
  </si>
  <si>
    <t>GYSF0731917</t>
  </si>
  <si>
    <t>GYSF07311050</t>
  </si>
  <si>
    <t>GYSF07311231</t>
  </si>
  <si>
    <t>GYSF07311412</t>
  </si>
  <si>
    <t>GYSF07311401</t>
  </si>
  <si>
    <t>GYSF0731936</t>
  </si>
  <si>
    <t>GYSF07311315</t>
  </si>
  <si>
    <t>GYSF07311037</t>
  </si>
  <si>
    <t>GYSF07311710</t>
  </si>
  <si>
    <t>GYSF0731901</t>
  </si>
  <si>
    <t>GYSF0731825</t>
  </si>
  <si>
    <t>GYSF0731919</t>
  </si>
  <si>
    <t>GYSF07311117</t>
  </si>
  <si>
    <t>GYSF07311227</t>
  </si>
  <si>
    <t>GYSF07311620</t>
  </si>
  <si>
    <t>GYSF07311439</t>
  </si>
  <si>
    <t>GYSF07311017</t>
  </si>
  <si>
    <t>GYSF07311422</t>
  </si>
  <si>
    <t>GYSF07311421</t>
  </si>
  <si>
    <t>GYSF07311011</t>
  </si>
  <si>
    <t>GYSF07311119</t>
  </si>
  <si>
    <t>GYSF07311811</t>
  </si>
  <si>
    <t>GYSF07311833</t>
  </si>
  <si>
    <t>GYSF07311825</t>
  </si>
  <si>
    <t>GYSF07311415</t>
  </si>
  <si>
    <t>GYSF0731926</t>
  </si>
  <si>
    <t>GYSF0731918</t>
  </si>
  <si>
    <t>GYSF07311533</t>
  </si>
  <si>
    <t>GYSF07311535</t>
  </si>
  <si>
    <t>GYSF07311831</t>
  </si>
  <si>
    <t>GYSF07311433</t>
  </si>
  <si>
    <t>GYSF07311126</t>
  </si>
  <si>
    <t>GYSF07311506</t>
  </si>
  <si>
    <t>GYSF07311638</t>
  </si>
  <si>
    <t>GYSF07311001</t>
  </si>
  <si>
    <t>GYSF07311129</t>
  </si>
  <si>
    <t>GYSF07311810</t>
  </si>
  <si>
    <t>GYSF07311410</t>
  </si>
  <si>
    <t>GYSF0731912</t>
  </si>
  <si>
    <t>GYSF07311016</t>
  </si>
  <si>
    <t>GYSF07311120</t>
  </si>
  <si>
    <t>GYSF07311733</t>
  </si>
  <si>
    <t>GYSF07311322</t>
  </si>
  <si>
    <t>GYSF0731827</t>
  </si>
  <si>
    <t>GYSF07311637</t>
  </si>
  <si>
    <t>GYSF07311003</t>
  </si>
  <si>
    <t>GYSF07311226</t>
  </si>
  <si>
    <t>GYSF07311307</t>
  </si>
  <si>
    <t>GYSF07311303</t>
  </si>
  <si>
    <t>GYSF07311329</t>
  </si>
  <si>
    <t>GYSF07311139</t>
  </si>
  <si>
    <t>GYSF07311311</t>
  </si>
  <si>
    <t>GYSF07311605</t>
  </si>
  <si>
    <t>GYSF07311429</t>
  </si>
  <si>
    <t>GYSF07311026</t>
  </si>
  <si>
    <t>GYSF07311123</t>
  </si>
  <si>
    <t>GYSF07311310</t>
  </si>
  <si>
    <t>GYSF07311402</t>
  </si>
  <si>
    <t>GYSF0731923</t>
  </si>
  <si>
    <t>GYSF07311619</t>
  </si>
  <si>
    <t>GYSF07311715</t>
  </si>
  <si>
    <t>GYSF0731928</t>
  </si>
  <si>
    <t>GYSF07311115</t>
  </si>
  <si>
    <t>GYSF0731903</t>
  </si>
  <si>
    <t>GYSF07311728</t>
  </si>
  <si>
    <t>GYSF07311203</t>
  </si>
  <si>
    <t>GYSF0731937</t>
  </si>
  <si>
    <t>GYSF07311503</t>
  </si>
  <si>
    <t>GYSF07311107</t>
  </si>
  <si>
    <t>GYSF07311020</t>
  </si>
  <si>
    <t>GYSF07311836</t>
  </si>
  <si>
    <t>GYSF07311718</t>
  </si>
  <si>
    <t>GYSF0731927</t>
  </si>
  <si>
    <t>GYSF0731905</t>
  </si>
  <si>
    <t>GYSF0731932</t>
  </si>
  <si>
    <t>GYSF07311238</t>
  </si>
  <si>
    <t>GYSF07311326</t>
  </si>
  <si>
    <t>GYSF07311215</t>
  </si>
  <si>
    <t>GYSF07311621</t>
  </si>
  <si>
    <t>GYSF07311508</t>
  </si>
  <si>
    <t>GYSF07311222</t>
  </si>
  <si>
    <t>GYSF07311317</t>
  </si>
  <si>
    <t>GYSF07311033</t>
  </si>
  <si>
    <t>GYSF07311118</t>
  </si>
  <si>
    <t>GYSF07311536</t>
  </si>
  <si>
    <t>GYSF07311832</t>
  </si>
  <si>
    <t>GYSF07311633</t>
  </si>
  <si>
    <t>GYSF07311803</t>
  </si>
  <si>
    <t>GYSF07311331</t>
  </si>
  <si>
    <t>GYSF0731823</t>
  </si>
  <si>
    <t>本月使用天数</t>
  </si>
  <si>
    <t>需缴费金额</t>
  </si>
  <si>
    <t>GYSF07311403</t>
  </si>
  <si>
    <t>GYSF07311411</t>
  </si>
  <si>
    <t>GYSF0731818</t>
  </si>
  <si>
    <t>GYSF07311128</t>
  </si>
  <si>
    <t>GYSF07311628</t>
  </si>
  <si>
    <t>GYSF07311609</t>
  </si>
  <si>
    <t>GYSF07311507</t>
  </si>
  <si>
    <t>GYSF07311225</t>
  </si>
  <si>
    <t>GYSF07311739</t>
  </si>
  <si>
    <t>GYSF0731921</t>
  </si>
  <si>
    <t>GYSF07311725</t>
  </si>
  <si>
    <t>GYSF07311731</t>
  </si>
  <si>
    <t>GYSF07311812</t>
  </si>
  <si>
    <t>GYSF07311008</t>
  </si>
  <si>
    <t>GYSF07311323</t>
  </si>
  <si>
    <t>GYSF07311808</t>
  </si>
  <si>
    <t>GYSF07311419</t>
  </si>
  <si>
    <t>GYSF07311212</t>
  </si>
  <si>
    <t>GYSF07311650</t>
  </si>
  <si>
    <t>GYSF0731939</t>
  </si>
  <si>
    <t>GYSF07311208</t>
  </si>
  <si>
    <t>GYSF07311736</t>
  </si>
  <si>
    <t>GYSF07311539</t>
  </si>
  <si>
    <t>GYSF0731812</t>
  </si>
  <si>
    <t>GYSF07311316</t>
  </si>
  <si>
    <t>GYSF0731915</t>
  </si>
  <si>
    <t>GYSF07311320</t>
  </si>
  <si>
    <t>GYSF07311822</t>
  </si>
  <si>
    <t>GYSF07311611</t>
  </si>
  <si>
    <t>GYSF0731911</t>
  </si>
  <si>
    <t>GYSF07311223</t>
  </si>
  <si>
    <t>GYSF0731916</t>
  </si>
  <si>
    <t>GYSF07311629</t>
  </si>
  <si>
    <t>GYSF07311837</t>
  </si>
  <si>
    <t>GYSF0731822</t>
  </si>
  <si>
    <t>GYSF0731920</t>
  </si>
  <si>
    <t>GYSF07311802</t>
  </si>
  <si>
    <t>GYSF07311106</t>
  </si>
  <si>
    <t>GYSF07311015</t>
  </si>
  <si>
    <t>GYSF07311250</t>
  </si>
  <si>
    <t>GYSF07311335</t>
  </si>
  <si>
    <t>GYSF0731922</t>
  </si>
  <si>
    <t>GYSF07311109</t>
  </si>
  <si>
    <t>GYSF07311519</t>
  </si>
  <si>
    <t>GYSF0731816</t>
  </si>
  <si>
    <t>GYSF07311132</t>
  </si>
  <si>
    <t>GYSF07311216</t>
  </si>
  <si>
    <t>GYSF0731820</t>
  </si>
  <si>
    <t>GYSF07311425</t>
  </si>
  <si>
    <t>GYSF0731821</t>
  </si>
  <si>
    <t>GYSF07311103</t>
  </si>
  <si>
    <t>GYSF07311236</t>
  </si>
  <si>
    <t>GYSF07311133</t>
  </si>
  <si>
    <t>GYSF07311029</t>
  </si>
  <si>
    <t>GYSF07311101</t>
  </si>
  <si>
    <t>GYSF0731819</t>
  </si>
  <si>
    <t>GYSF07311229</t>
  </si>
  <si>
    <t>GYSF07311826</t>
  </si>
  <si>
    <t>GYSF07311627</t>
  </si>
  <si>
    <t>GYSF07311210</t>
  </si>
  <si>
    <t>GYSF0731933</t>
  </si>
  <si>
    <t>GYSF07311819</t>
  </si>
  <si>
    <t>GYSF07311616</t>
  </si>
  <si>
    <t>GYSF07311025</t>
  </si>
  <si>
    <t>GYSF07311207</t>
  </si>
  <si>
    <t>GYSF07311817</t>
  </si>
  <si>
    <t>GYSF07311239</t>
  </si>
  <si>
    <t>GYSF07311112</t>
  </si>
  <si>
    <t>GYSF07311220</t>
  </si>
  <si>
    <t>GYSF07311205</t>
  </si>
  <si>
    <t>GYSF07311426</t>
  </si>
  <si>
    <t>GYSF0731809</t>
  </si>
  <si>
    <t>GYSF07311138</t>
  </si>
  <si>
    <t>GYSF0731810</t>
  </si>
  <si>
    <t>GYSF07311829</t>
  </si>
  <si>
    <t>GYSF07311512</t>
  </si>
  <si>
    <t>GYSF0731828</t>
  </si>
  <si>
    <t>GYSF07311709</t>
  </si>
  <si>
    <t>GYSF0731826</t>
  </si>
  <si>
    <t>GYSF07311721</t>
  </si>
  <si>
    <t>GYSF07311019</t>
  </si>
  <si>
    <t>GYSF0731811</t>
  </si>
  <si>
    <t>GYSF07311737</t>
  </si>
  <si>
    <t>GYSF07311720</t>
  </si>
  <si>
    <t>龙湖冠寓-长期开通套餐200M</t>
  </si>
  <si>
    <t>GYSF07311318</t>
  </si>
  <si>
    <t>GYSF07311828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</si>
</sst>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7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7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L8" sqref="L8"/>
    </sheetView>
  </sheetViews>
  <sheetFormatPr defaultColWidth="9.14285714285714" defaultRowHeight="16.5" outlineLevelRow="1"/>
  <cols>
    <col min="1" max="1" width="15.1428571428571" style="24" customWidth="1"/>
    <col min="2" max="14" width="9.71428571428571" style="25" customWidth="1"/>
    <col min="15" max="15" width="10.7142857142857" style="24"/>
    <col min="16" max="16384" width="9.14285714285714" style="24"/>
  </cols>
  <sheetData>
    <row r="1" s="23" customFormat="1" ht="28" customHeight="1" spans="1:14">
      <c r="A1" s="23" t="s">
        <v>0</v>
      </c>
      <c r="B1" s="23">
        <v>2023.12</v>
      </c>
      <c r="C1" s="23">
        <v>2024.1</v>
      </c>
      <c r="D1" s="23">
        <v>2024.2</v>
      </c>
      <c r="E1" s="23">
        <v>2024.3</v>
      </c>
      <c r="F1" s="23">
        <v>2024.4</v>
      </c>
      <c r="G1" s="23">
        <v>2024.5</v>
      </c>
      <c r="H1" s="23">
        <v>2024.6</v>
      </c>
      <c r="I1" s="23">
        <v>2024.7</v>
      </c>
      <c r="J1" s="26">
        <v>2024.8</v>
      </c>
      <c r="K1" s="26">
        <v>2024.9</v>
      </c>
      <c r="L1" s="26" t="s">
        <v>1</v>
      </c>
      <c r="M1" s="26" t="s">
        <v>2</v>
      </c>
      <c r="N1" s="23" t="s">
        <v>3</v>
      </c>
    </row>
    <row r="2" ht="28" customHeight="1" spans="1:14">
      <c r="A2" s="24" t="s">
        <v>4</v>
      </c>
      <c r="B2" s="25">
        <v>699.6774194</v>
      </c>
      <c r="C2" s="25">
        <v>1750.645161</v>
      </c>
      <c r="D2" s="25">
        <v>2140.137931</v>
      </c>
      <c r="E2" s="25">
        <v>3009.483871</v>
      </c>
      <c r="F2" s="25">
        <v>3543</v>
      </c>
      <c r="G2" s="25">
        <v>3980.903226</v>
      </c>
      <c r="H2" s="25">
        <v>4620.6</v>
      </c>
      <c r="I2" s="25">
        <v>5179.935484</v>
      </c>
      <c r="J2" s="25">
        <v>5596.25806451613</v>
      </c>
      <c r="K2" s="25">
        <v>6050.4</v>
      </c>
      <c r="L2" s="25">
        <v>6291.87096774193</v>
      </c>
      <c r="M2" s="25">
        <v>6478.2</v>
      </c>
      <c r="N2" s="25">
        <f>SUM(B2:M2)</f>
        <v>49341.1121246581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opLeftCell="A295" workbookViewId="0">
      <selection activeCell="H29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5</v>
      </c>
      <c r="B1" s="3" t="s">
        <v>6</v>
      </c>
      <c r="C1" s="3" t="s">
        <v>7</v>
      </c>
      <c r="D1" s="1" t="s">
        <v>8</v>
      </c>
      <c r="E1" s="1" t="s">
        <v>9</v>
      </c>
      <c r="F1" s="1" t="s">
        <v>10</v>
      </c>
      <c r="G1" s="1" t="s">
        <v>289</v>
      </c>
      <c r="H1" s="4" t="s">
        <v>290</v>
      </c>
    </row>
    <row r="2" customHeight="1" spans="1:8">
      <c r="A2" s="5" t="s">
        <v>13</v>
      </c>
      <c r="B2" s="6">
        <v>45275.7569212963</v>
      </c>
      <c r="C2" s="1" t="s">
        <v>14</v>
      </c>
      <c r="D2" s="5" t="s">
        <v>15</v>
      </c>
      <c r="E2" s="5" t="s">
        <v>16</v>
      </c>
      <c r="F2" s="11">
        <v>45505</v>
      </c>
      <c r="G2" s="8">
        <f t="shared" ref="G2:G65" si="0">DATEDIF(F2,"2024/8/31","D")+1</f>
        <v>31</v>
      </c>
      <c r="H2" s="9">
        <f t="shared" ref="H2:H65" si="1">18/31*G2</f>
        <v>18</v>
      </c>
    </row>
    <row r="3" customHeight="1" spans="1:8">
      <c r="A3" s="5" t="s">
        <v>13</v>
      </c>
      <c r="B3" s="6">
        <v>45275.7569328704</v>
      </c>
      <c r="C3" s="1" t="s">
        <v>14</v>
      </c>
      <c r="D3" s="5" t="s">
        <v>17</v>
      </c>
      <c r="E3" s="5" t="s">
        <v>16</v>
      </c>
      <c r="F3" s="11">
        <v>45505</v>
      </c>
      <c r="G3" s="8">
        <f t="shared" si="0"/>
        <v>31</v>
      </c>
      <c r="H3" s="9">
        <f t="shared" si="1"/>
        <v>18</v>
      </c>
    </row>
    <row r="4" customHeight="1" spans="1:8">
      <c r="A4" s="5" t="s">
        <v>13</v>
      </c>
      <c r="B4" s="6">
        <v>45275.7569328704</v>
      </c>
      <c r="C4" s="1" t="s">
        <v>14</v>
      </c>
      <c r="D4" s="5" t="s">
        <v>18</v>
      </c>
      <c r="E4" s="5" t="s">
        <v>16</v>
      </c>
      <c r="F4" s="11">
        <v>45505</v>
      </c>
      <c r="G4" s="8">
        <f t="shared" si="0"/>
        <v>31</v>
      </c>
      <c r="H4" s="9">
        <f t="shared" si="1"/>
        <v>18</v>
      </c>
    </row>
    <row r="5" customHeight="1" spans="1:8">
      <c r="A5" s="5" t="s">
        <v>13</v>
      </c>
      <c r="B5" s="6">
        <v>45275.7569444444</v>
      </c>
      <c r="C5" s="1" t="s">
        <v>14</v>
      </c>
      <c r="D5" s="5" t="s">
        <v>19</v>
      </c>
      <c r="E5" s="5" t="s">
        <v>16</v>
      </c>
      <c r="F5" s="11">
        <v>45505</v>
      </c>
      <c r="G5" s="8">
        <f t="shared" si="0"/>
        <v>31</v>
      </c>
      <c r="H5" s="9">
        <f t="shared" si="1"/>
        <v>18</v>
      </c>
    </row>
    <row r="6" customHeight="1" spans="1:8">
      <c r="A6" s="5" t="s">
        <v>13</v>
      </c>
      <c r="B6" s="6">
        <v>45275.7569560185</v>
      </c>
      <c r="C6" s="1" t="s">
        <v>14</v>
      </c>
      <c r="D6" s="5" t="s">
        <v>20</v>
      </c>
      <c r="E6" s="5" t="s">
        <v>16</v>
      </c>
      <c r="F6" s="11">
        <v>45505</v>
      </c>
      <c r="G6" s="8">
        <f t="shared" si="0"/>
        <v>31</v>
      </c>
      <c r="H6" s="9">
        <f t="shared" si="1"/>
        <v>18</v>
      </c>
    </row>
    <row r="7" customHeight="1" spans="1:8">
      <c r="A7" s="5" t="s">
        <v>13</v>
      </c>
      <c r="B7" s="6">
        <v>45275.7569560185</v>
      </c>
      <c r="C7" s="1" t="s">
        <v>14</v>
      </c>
      <c r="D7" s="5" t="s">
        <v>21</v>
      </c>
      <c r="E7" s="5" t="s">
        <v>16</v>
      </c>
      <c r="F7" s="11">
        <v>45505</v>
      </c>
      <c r="G7" s="8">
        <f t="shared" si="0"/>
        <v>31</v>
      </c>
      <c r="H7" s="9">
        <f t="shared" si="1"/>
        <v>18</v>
      </c>
    </row>
    <row r="8" customHeight="1" spans="1:8">
      <c r="A8" s="5" t="s">
        <v>13</v>
      </c>
      <c r="B8" s="6">
        <v>45275.7569675926</v>
      </c>
      <c r="C8" s="1" t="s">
        <v>14</v>
      </c>
      <c r="D8" s="5" t="s">
        <v>22</v>
      </c>
      <c r="E8" s="5" t="s">
        <v>16</v>
      </c>
      <c r="F8" s="11">
        <v>45505</v>
      </c>
      <c r="G8" s="8">
        <f t="shared" si="0"/>
        <v>31</v>
      </c>
      <c r="H8" s="9">
        <f t="shared" si="1"/>
        <v>18</v>
      </c>
    </row>
    <row r="9" customHeight="1" spans="1:8">
      <c r="A9" s="5" t="s">
        <v>13</v>
      </c>
      <c r="B9" s="6">
        <v>45275.7569791667</v>
      </c>
      <c r="C9" s="1" t="s">
        <v>14</v>
      </c>
      <c r="D9" s="5" t="s">
        <v>23</v>
      </c>
      <c r="E9" s="5" t="s">
        <v>16</v>
      </c>
      <c r="F9" s="11">
        <v>45505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13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11">
        <v>45505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13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11">
        <v>45505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13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11">
        <v>45505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13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11">
        <v>45505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13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11">
        <v>45505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13</v>
      </c>
      <c r="B15" s="6">
        <v>45275.757025463</v>
      </c>
      <c r="C15" s="1" t="s">
        <v>14</v>
      </c>
      <c r="D15" s="5" t="s">
        <v>29</v>
      </c>
      <c r="E15" s="5" t="s">
        <v>16</v>
      </c>
      <c r="F15" s="11">
        <v>45505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13</v>
      </c>
      <c r="B16" s="6">
        <v>45275.757025463</v>
      </c>
      <c r="C16" s="1" t="s">
        <v>14</v>
      </c>
      <c r="D16" s="5" t="s">
        <v>30</v>
      </c>
      <c r="E16" s="5" t="s">
        <v>16</v>
      </c>
      <c r="F16" s="11">
        <v>45505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13</v>
      </c>
      <c r="B17" s="6">
        <v>45275.757037037</v>
      </c>
      <c r="C17" s="1" t="s">
        <v>14</v>
      </c>
      <c r="D17" s="5" t="s">
        <v>31</v>
      </c>
      <c r="E17" s="5" t="s">
        <v>16</v>
      </c>
      <c r="F17" s="11">
        <v>45505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13</v>
      </c>
      <c r="B18" s="6">
        <v>45275.757037037</v>
      </c>
      <c r="C18" s="1" t="s">
        <v>14</v>
      </c>
      <c r="D18" s="5" t="s">
        <v>32</v>
      </c>
      <c r="E18" s="5" t="s">
        <v>16</v>
      </c>
      <c r="F18" s="11">
        <v>45505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13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11">
        <v>45505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13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11">
        <v>45505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13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11">
        <v>45505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13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11">
        <v>45505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13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11">
        <v>45505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13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11">
        <v>45505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13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11">
        <v>45505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13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11">
        <v>45505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13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11">
        <v>45505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13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11">
        <v>45505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13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11">
        <v>45505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13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11">
        <v>45505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13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11">
        <v>45505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13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11">
        <v>45505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13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11">
        <v>45505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13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11">
        <v>45505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13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11">
        <v>45505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13</v>
      </c>
      <c r="B36" s="6">
        <v>45275.7571875</v>
      </c>
      <c r="C36" s="1" t="s">
        <v>14</v>
      </c>
      <c r="D36" s="5" t="s">
        <v>50</v>
      </c>
      <c r="E36" s="5" t="s">
        <v>16</v>
      </c>
      <c r="F36" s="11">
        <v>45505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13</v>
      </c>
      <c r="B37" s="6">
        <v>45275.7571875</v>
      </c>
      <c r="C37" s="1" t="s">
        <v>14</v>
      </c>
      <c r="D37" s="5" t="s">
        <v>51</v>
      </c>
      <c r="E37" s="5" t="s">
        <v>16</v>
      </c>
      <c r="F37" s="11">
        <v>45505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13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11">
        <v>45505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13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11">
        <v>45505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13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11">
        <v>45505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13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11">
        <v>45505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13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11">
        <v>45505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13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11">
        <v>45505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13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11">
        <v>45505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13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11">
        <v>45505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13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11">
        <v>45505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13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11">
        <v>45505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13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11">
        <v>45505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13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11">
        <v>45505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13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11">
        <v>45505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13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11">
        <v>45505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13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11">
        <v>45505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13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11">
        <v>45505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13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11">
        <v>45505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13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11">
        <v>45505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13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11">
        <v>45505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13</v>
      </c>
      <c r="B57" s="6">
        <v>45275.757337963</v>
      </c>
      <c r="C57" s="1" t="s">
        <v>14</v>
      </c>
      <c r="D57" s="5" t="s">
        <v>71</v>
      </c>
      <c r="E57" s="5" t="s">
        <v>16</v>
      </c>
      <c r="F57" s="11">
        <v>45505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13</v>
      </c>
      <c r="B58" s="6">
        <v>45275.757349537</v>
      </c>
      <c r="C58" s="1" t="s">
        <v>14</v>
      </c>
      <c r="D58" s="5" t="s">
        <v>72</v>
      </c>
      <c r="E58" s="5" t="s">
        <v>16</v>
      </c>
      <c r="F58" s="11">
        <v>45505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13</v>
      </c>
      <c r="B59" s="6">
        <v>45275.757349537</v>
      </c>
      <c r="C59" s="1" t="s">
        <v>14</v>
      </c>
      <c r="D59" s="5" t="s">
        <v>73</v>
      </c>
      <c r="E59" s="5" t="s">
        <v>16</v>
      </c>
      <c r="F59" s="11">
        <v>45505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13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11">
        <v>45505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13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11">
        <v>45505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13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11">
        <v>45505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13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11">
        <v>45505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13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11">
        <v>45505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13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11">
        <v>45505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13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11">
        <v>45505</v>
      </c>
      <c r="G66" s="8">
        <f t="shared" ref="G66:G129" si="2">DATEDIF(F66,"2024/8/31","D")+1</f>
        <v>31</v>
      </c>
      <c r="H66" s="9">
        <f t="shared" ref="H66:H129" si="3">18/31*G66</f>
        <v>18</v>
      </c>
    </row>
    <row r="67" customHeight="1" spans="1:8">
      <c r="A67" s="5" t="s">
        <v>13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11">
        <v>45505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13</v>
      </c>
      <c r="B68" s="6">
        <v>45278.850162037</v>
      </c>
      <c r="C68" s="1" t="s">
        <v>14</v>
      </c>
      <c r="D68" s="5" t="s">
        <v>82</v>
      </c>
      <c r="E68" s="5" t="s">
        <v>16</v>
      </c>
      <c r="F68" s="11">
        <v>45505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13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11">
        <v>45505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13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11">
        <v>45505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13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11">
        <v>45505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13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11">
        <v>45505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13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11">
        <v>45505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13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11">
        <v>45505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13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11">
        <v>45505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13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11">
        <v>45505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13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11">
        <v>45505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13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11">
        <v>45505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13</v>
      </c>
      <c r="B79" s="6">
        <v>45290.499537037</v>
      </c>
      <c r="C79" s="1" t="s">
        <v>14</v>
      </c>
      <c r="D79" s="5" t="s">
        <v>93</v>
      </c>
      <c r="E79" s="5" t="s">
        <v>16</v>
      </c>
      <c r="F79" s="11">
        <v>45505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13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11">
        <v>45505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13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11">
        <v>45505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13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11">
        <v>45505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13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11">
        <v>45505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13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11">
        <v>45505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13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11">
        <v>45505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13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11">
        <v>45505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13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11">
        <v>45505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13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11">
        <v>45505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13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11">
        <v>45505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13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11">
        <v>45505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13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11">
        <v>45505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13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11">
        <v>45505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13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11">
        <v>45505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13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11">
        <v>45505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13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11">
        <v>45505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13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11">
        <v>45505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13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11">
        <v>45505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13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11">
        <v>45505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13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11">
        <v>45505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13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11">
        <v>45505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13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11">
        <v>45505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13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11">
        <v>45505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13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11">
        <v>45505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13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11">
        <v>45505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13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11">
        <v>45505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13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11">
        <v>45505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13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11">
        <v>45505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13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11">
        <v>45505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13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11">
        <v>45505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13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11">
        <v>45505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13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11">
        <v>45505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13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11">
        <v>45505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13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11">
        <v>45505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13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11">
        <v>45505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13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11">
        <v>45505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13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11">
        <v>45505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13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11">
        <v>45505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13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11">
        <v>45505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13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11">
        <v>45505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13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11">
        <v>45505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13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11">
        <v>45505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13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11">
        <v>45505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13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11">
        <v>45505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13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11">
        <v>45505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13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11">
        <v>45505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13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11">
        <v>45505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13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11">
        <v>45505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13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11">
        <v>45505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13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11">
        <v>45505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13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11">
        <v>45505</v>
      </c>
      <c r="G130" s="8">
        <f t="shared" ref="G130:G193" si="4">DATEDIF(F130,"2024/8/31","D")+1</f>
        <v>31</v>
      </c>
      <c r="H130" s="9">
        <f t="shared" ref="H130:H193" si="5">18/31*G130</f>
        <v>18</v>
      </c>
    </row>
    <row r="131" customHeight="1" spans="1:8">
      <c r="A131" s="5" t="s">
        <v>13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11">
        <v>45505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13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11">
        <v>45505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13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11">
        <v>45505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13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11">
        <v>45505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13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11">
        <v>45505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13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11">
        <v>45505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13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11">
        <v>45505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13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11">
        <v>45505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13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11">
        <v>45505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13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11">
        <v>45505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13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11">
        <v>45505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13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11">
        <v>45505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13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11">
        <v>45505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13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11">
        <v>45505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13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11">
        <v>45505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13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11">
        <v>45505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13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11">
        <v>45505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13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11">
        <v>45505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13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11">
        <v>45505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13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11">
        <v>45505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13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11">
        <v>45505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13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11">
        <v>45505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13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11">
        <v>45505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13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11">
        <v>45505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13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11">
        <v>45505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13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11">
        <v>45505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13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11">
        <v>45505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13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11">
        <v>45505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13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11">
        <v>45505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13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11">
        <v>45505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13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11">
        <v>45505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13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11">
        <v>45505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13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11">
        <v>45505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13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11">
        <v>45505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13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11">
        <v>45505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13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11">
        <v>45505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13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11">
        <v>45505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13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11">
        <v>45505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13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11">
        <v>45505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13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11">
        <v>45505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13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11">
        <v>45505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13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11">
        <v>45505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13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11">
        <v>45505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13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11">
        <v>45505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13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11">
        <v>45505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13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11">
        <v>45505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13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11">
        <v>45505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13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11">
        <v>45505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13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11">
        <v>45505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13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11">
        <v>45505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13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11">
        <v>45505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13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11">
        <v>45505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13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11">
        <v>45505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13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11">
        <v>45505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13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11">
        <v>45505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13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11">
        <v>45505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13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11">
        <v>45505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13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11">
        <v>45505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13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11">
        <v>45505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13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11">
        <v>45505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13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11">
        <v>45505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13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11">
        <v>45505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13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11">
        <v>45505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13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11">
        <v>45505</v>
      </c>
      <c r="G194" s="8">
        <f t="shared" ref="G194:G257" si="6">DATEDIF(F194,"2024/8/31","D")+1</f>
        <v>31</v>
      </c>
      <c r="H194" s="9">
        <f t="shared" ref="H194:H257" si="7">18/31*G194</f>
        <v>18</v>
      </c>
    </row>
    <row r="195" customHeight="1" spans="1:8">
      <c r="A195" s="5" t="s">
        <v>13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11">
        <v>45505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13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11">
        <v>45505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13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11">
        <v>45505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13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11">
        <v>45505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13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11">
        <v>45505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13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11">
        <v>45505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13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11">
        <v>45505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13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11">
        <v>45505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13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11">
        <v>45505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13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11">
        <v>45505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13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11">
        <v>45505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13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11">
        <v>45505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13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11">
        <v>45505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13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11">
        <v>45505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13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11">
        <v>45505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13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11">
        <v>45505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13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11">
        <v>45505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13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11">
        <v>45505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13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11">
        <v>45505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13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11">
        <v>45505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13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11">
        <v>45505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13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11">
        <v>45505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13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11">
        <v>45505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13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11">
        <v>45505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13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11">
        <v>45505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13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11">
        <v>45505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13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11">
        <v>45505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13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11">
        <v>45505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13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11">
        <v>45505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13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11">
        <v>45505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13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11">
        <v>45505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13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11">
        <v>45505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13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11">
        <v>45505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13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11">
        <v>45505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13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11">
        <v>45505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13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11">
        <v>45505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13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11">
        <v>45505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13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11">
        <v>45505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13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11">
        <v>45505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13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11">
        <v>45505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13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11">
        <v>45505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13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11">
        <v>45505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13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11">
        <v>45505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13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11">
        <v>45505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13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11">
        <v>45505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13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11">
        <v>45505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13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11">
        <v>45505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13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11">
        <v>45505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13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11">
        <v>45505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13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11">
        <v>45505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13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11">
        <v>45505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13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11">
        <v>45505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13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11">
        <v>45505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13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11">
        <v>45505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13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11">
        <v>45505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13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11">
        <v>45505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13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11">
        <v>45505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13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11">
        <v>45505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13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11">
        <v>45505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13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11">
        <v>45505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13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11">
        <v>45505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13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11">
        <v>45505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13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11">
        <v>45505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13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11">
        <v>45505</v>
      </c>
      <c r="G258" s="8">
        <f t="shared" ref="G258:G321" si="8">DATEDIF(F258,"2024/8/31","D")+1</f>
        <v>31</v>
      </c>
      <c r="H258" s="9">
        <f t="shared" ref="H258:H321" si="9">18/31*G258</f>
        <v>18</v>
      </c>
    </row>
    <row r="259" customHeight="1" spans="1:8">
      <c r="A259" s="5" t="s">
        <v>13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11">
        <v>45505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13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11">
        <v>45505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13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11">
        <v>45505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13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11">
        <v>45505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13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11">
        <v>45505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13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11">
        <v>45505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13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11">
        <v>45505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13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11">
        <v>45505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13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11">
        <v>45505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13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11">
        <v>45505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13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11">
        <v>45505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13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11">
        <v>45505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13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11">
        <v>45505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13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11">
        <v>45505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13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11">
        <v>45505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13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11">
        <v>45505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13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11">
        <v>45505</v>
      </c>
      <c r="G275" s="8">
        <f t="shared" si="8"/>
        <v>31</v>
      </c>
      <c r="H275" s="9">
        <f t="shared" si="9"/>
        <v>18</v>
      </c>
    </row>
    <row r="276" customHeight="1" spans="1:8">
      <c r="A276" s="5" t="s">
        <v>13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11">
        <v>45505</v>
      </c>
      <c r="G276" s="8">
        <f t="shared" si="8"/>
        <v>31</v>
      </c>
      <c r="H276" s="9">
        <f t="shared" si="9"/>
        <v>18</v>
      </c>
    </row>
    <row r="277" customHeight="1" spans="1:8">
      <c r="A277" s="5" t="s">
        <v>13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11">
        <v>45505</v>
      </c>
      <c r="G277" s="8">
        <f t="shared" si="8"/>
        <v>31</v>
      </c>
      <c r="H277" s="9">
        <f t="shared" si="9"/>
        <v>18</v>
      </c>
    </row>
    <row r="278" customHeight="1" spans="1:8">
      <c r="A278" s="5" t="s">
        <v>13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11">
        <v>45505</v>
      </c>
      <c r="G278" s="8">
        <f t="shared" si="8"/>
        <v>31</v>
      </c>
      <c r="H278" s="9">
        <f t="shared" si="9"/>
        <v>18</v>
      </c>
    </row>
    <row r="279" customHeight="1" spans="1:8">
      <c r="A279" s="5" t="s">
        <v>13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11">
        <v>45505</v>
      </c>
      <c r="G279" s="8">
        <f t="shared" si="8"/>
        <v>31</v>
      </c>
      <c r="H279" s="9">
        <f t="shared" si="9"/>
        <v>18</v>
      </c>
    </row>
    <row r="280" customHeight="1" spans="1:8">
      <c r="A280" s="5" t="s">
        <v>13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11">
        <v>45505</v>
      </c>
      <c r="G280" s="8">
        <f t="shared" si="8"/>
        <v>31</v>
      </c>
      <c r="H280" s="9">
        <f t="shared" si="9"/>
        <v>18</v>
      </c>
    </row>
    <row r="281" customHeight="1" spans="1:8">
      <c r="A281" s="5" t="s">
        <v>13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11">
        <v>45505</v>
      </c>
      <c r="G281" s="8">
        <f t="shared" si="8"/>
        <v>31</v>
      </c>
      <c r="H281" s="9">
        <f t="shared" si="9"/>
        <v>18</v>
      </c>
    </row>
    <row r="282" customHeight="1" spans="1:8">
      <c r="A282" s="5" t="s">
        <v>13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11">
        <v>45505</v>
      </c>
      <c r="G282" s="8">
        <f t="shared" si="8"/>
        <v>31</v>
      </c>
      <c r="H282" s="9">
        <f t="shared" si="9"/>
        <v>18</v>
      </c>
    </row>
    <row r="283" customHeight="1" spans="1:8">
      <c r="A283" s="5" t="s">
        <v>13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11">
        <v>45505</v>
      </c>
      <c r="G283" s="8">
        <f t="shared" si="8"/>
        <v>31</v>
      </c>
      <c r="H283" s="9">
        <f t="shared" si="9"/>
        <v>18</v>
      </c>
    </row>
    <row r="284" customHeight="1" spans="1:8">
      <c r="A284" s="5" t="s">
        <v>13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11">
        <v>45505</v>
      </c>
      <c r="G284" s="8">
        <f t="shared" si="8"/>
        <v>31</v>
      </c>
      <c r="H284" s="9">
        <f t="shared" si="9"/>
        <v>18</v>
      </c>
    </row>
    <row r="285" customHeight="1" spans="1:8">
      <c r="A285" s="5" t="s">
        <v>13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11">
        <v>45505</v>
      </c>
      <c r="G285" s="8">
        <f t="shared" si="8"/>
        <v>31</v>
      </c>
      <c r="H285" s="9">
        <f t="shared" si="9"/>
        <v>18</v>
      </c>
    </row>
    <row r="286" customHeight="1" spans="1:8">
      <c r="A286" s="5" t="s">
        <v>13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11">
        <v>45505</v>
      </c>
      <c r="G286" s="8">
        <f t="shared" si="8"/>
        <v>31</v>
      </c>
      <c r="H286" s="9">
        <f t="shared" si="9"/>
        <v>18</v>
      </c>
    </row>
    <row r="287" customHeight="1" spans="1:8">
      <c r="A287" s="5" t="s">
        <v>13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11">
        <v>45505</v>
      </c>
      <c r="G287" s="8">
        <f t="shared" si="8"/>
        <v>31</v>
      </c>
      <c r="H287" s="9">
        <f t="shared" si="9"/>
        <v>18</v>
      </c>
    </row>
    <row r="288" customHeight="1" spans="1:8">
      <c r="A288" s="5" t="s">
        <v>13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11">
        <v>45505</v>
      </c>
      <c r="G288" s="8">
        <f t="shared" si="8"/>
        <v>31</v>
      </c>
      <c r="H288" s="9">
        <f t="shared" si="9"/>
        <v>18</v>
      </c>
    </row>
    <row r="289" customHeight="1" spans="1:8">
      <c r="A289" s="5" t="s">
        <v>13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11">
        <v>45505</v>
      </c>
      <c r="G289" s="8">
        <f t="shared" si="8"/>
        <v>31</v>
      </c>
      <c r="H289" s="9">
        <f t="shared" si="9"/>
        <v>18</v>
      </c>
    </row>
    <row r="290" customHeight="1" spans="1:8">
      <c r="A290" s="5" t="s">
        <v>13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11">
        <v>45505</v>
      </c>
      <c r="G290" s="8">
        <f t="shared" si="8"/>
        <v>31</v>
      </c>
      <c r="H290" s="9">
        <f t="shared" si="9"/>
        <v>18</v>
      </c>
    </row>
    <row r="291" customHeight="1" spans="1:8">
      <c r="A291" s="5" t="s">
        <v>13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11">
        <v>45505</v>
      </c>
      <c r="G291" s="8">
        <f t="shared" si="8"/>
        <v>31</v>
      </c>
      <c r="H291" s="9">
        <f t="shared" si="9"/>
        <v>18</v>
      </c>
    </row>
    <row r="292" customHeight="1" spans="1:8">
      <c r="A292" s="5" t="s">
        <v>13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11">
        <v>45505</v>
      </c>
      <c r="G292" s="8">
        <f t="shared" si="8"/>
        <v>31</v>
      </c>
      <c r="H292" s="9">
        <f t="shared" si="9"/>
        <v>18</v>
      </c>
    </row>
    <row r="293" customHeight="1" spans="1:8">
      <c r="A293" s="5" t="s">
        <v>13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11">
        <v>45505</v>
      </c>
      <c r="G293" s="8">
        <f t="shared" si="8"/>
        <v>31</v>
      </c>
      <c r="H293" s="9">
        <f t="shared" si="9"/>
        <v>18</v>
      </c>
    </row>
    <row r="294" customHeight="1" spans="1:8">
      <c r="A294" s="5" t="s">
        <v>13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11">
        <v>45505</v>
      </c>
      <c r="G294" s="8">
        <f t="shared" si="8"/>
        <v>31</v>
      </c>
      <c r="H294" s="9">
        <f t="shared" si="9"/>
        <v>18</v>
      </c>
    </row>
    <row r="295" customHeight="1" spans="1:8">
      <c r="A295" s="5" t="s">
        <v>13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11">
        <v>45505</v>
      </c>
      <c r="G295" s="8">
        <f t="shared" si="8"/>
        <v>31</v>
      </c>
      <c r="H295" s="9">
        <f t="shared" si="9"/>
        <v>18</v>
      </c>
    </row>
    <row r="296" customHeight="1" spans="1:8">
      <c r="A296" s="5" t="s">
        <v>13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11">
        <v>45505</v>
      </c>
      <c r="G296" s="8">
        <f t="shared" si="8"/>
        <v>31</v>
      </c>
      <c r="H296" s="9">
        <f t="shared" si="9"/>
        <v>18</v>
      </c>
    </row>
    <row r="297" customHeight="1" spans="1:8">
      <c r="A297" s="5" t="s">
        <v>13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11">
        <v>45505</v>
      </c>
      <c r="G297" s="8">
        <f t="shared" si="8"/>
        <v>31</v>
      </c>
      <c r="H297" s="9">
        <f t="shared" si="9"/>
        <v>18</v>
      </c>
    </row>
    <row r="298" customHeight="1" spans="1:8">
      <c r="A298" s="5" t="s">
        <v>13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11">
        <v>45505</v>
      </c>
      <c r="G298" s="8">
        <f t="shared" si="8"/>
        <v>31</v>
      </c>
      <c r="H298" s="9">
        <f t="shared" si="9"/>
        <v>18</v>
      </c>
    </row>
    <row r="299" customHeight="1" spans="1:8">
      <c r="A299" s="5" t="s">
        <v>13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11">
        <v>45505</v>
      </c>
      <c r="G299" s="8">
        <f t="shared" si="8"/>
        <v>31</v>
      </c>
      <c r="H299" s="9">
        <f t="shared" si="9"/>
        <v>18</v>
      </c>
    </row>
    <row r="300" customHeight="1" spans="1:8">
      <c r="A300" s="5" t="s">
        <v>13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11">
        <v>45505</v>
      </c>
      <c r="G300" s="8">
        <f t="shared" si="8"/>
        <v>31</v>
      </c>
      <c r="H300" s="9">
        <f t="shared" si="9"/>
        <v>18</v>
      </c>
    </row>
    <row r="301" customHeight="1" spans="1:8">
      <c r="A301" s="5" t="s">
        <v>13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11">
        <v>45505.6433101852</v>
      </c>
      <c r="G301" s="8">
        <f t="shared" si="8"/>
        <v>31</v>
      </c>
      <c r="H301" s="9">
        <f t="shared" si="9"/>
        <v>18</v>
      </c>
    </row>
    <row r="302" customHeight="1" spans="1:8">
      <c r="A302" s="5" t="s">
        <v>13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11">
        <v>45506.3797685185</v>
      </c>
      <c r="G302" s="8">
        <f t="shared" si="8"/>
        <v>30</v>
      </c>
      <c r="H302" s="9">
        <f t="shared" si="9"/>
        <v>17.4193548387097</v>
      </c>
    </row>
    <row r="303" customHeight="1" spans="1:8">
      <c r="A303" s="5" t="s">
        <v>13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11">
        <v>45507.4112962963</v>
      </c>
      <c r="G303" s="8">
        <f t="shared" si="8"/>
        <v>29</v>
      </c>
      <c r="H303" s="9">
        <f t="shared" si="9"/>
        <v>16.8387096774194</v>
      </c>
    </row>
    <row r="304" customHeight="1" spans="1:8">
      <c r="A304" s="5" t="s">
        <v>13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11">
        <v>45507.6491782407</v>
      </c>
      <c r="G304" s="8">
        <f t="shared" si="8"/>
        <v>29</v>
      </c>
      <c r="H304" s="9">
        <f t="shared" si="9"/>
        <v>16.8387096774194</v>
      </c>
    </row>
    <row r="305" customHeight="1" spans="1:8">
      <c r="A305" s="5" t="s">
        <v>13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11">
        <v>45507.6531828704</v>
      </c>
      <c r="G305" s="8">
        <f t="shared" si="8"/>
        <v>29</v>
      </c>
      <c r="H305" s="9">
        <f t="shared" si="9"/>
        <v>16.8387096774194</v>
      </c>
    </row>
    <row r="306" customHeight="1" spans="1:8">
      <c r="A306" s="5" t="s">
        <v>13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11">
        <v>45507.6616435185</v>
      </c>
      <c r="G306" s="8">
        <f t="shared" si="8"/>
        <v>29</v>
      </c>
      <c r="H306" s="9">
        <f t="shared" si="9"/>
        <v>16.8387096774194</v>
      </c>
    </row>
    <row r="307" customHeight="1" spans="1:8">
      <c r="A307" s="5" t="s">
        <v>13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11">
        <v>45511.5195601852</v>
      </c>
      <c r="G307" s="8">
        <f t="shared" si="8"/>
        <v>25</v>
      </c>
      <c r="H307" s="9">
        <f t="shared" si="9"/>
        <v>14.5161290322581</v>
      </c>
    </row>
    <row r="308" customHeight="1" spans="1:8">
      <c r="A308" s="5" t="s">
        <v>13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11">
        <v>45513.7351273148</v>
      </c>
      <c r="G308" s="8">
        <f t="shared" si="8"/>
        <v>23</v>
      </c>
      <c r="H308" s="9">
        <f t="shared" si="9"/>
        <v>13.3548387096774</v>
      </c>
    </row>
    <row r="309" customHeight="1" spans="1:8">
      <c r="A309" s="5" t="s">
        <v>13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11">
        <v>45515.5690046296</v>
      </c>
      <c r="G309" s="8">
        <f t="shared" si="8"/>
        <v>21</v>
      </c>
      <c r="H309" s="9">
        <f t="shared" si="9"/>
        <v>12.1935483870968</v>
      </c>
    </row>
    <row r="310" customHeight="1" spans="1:8">
      <c r="A310" s="5" t="s">
        <v>13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11">
        <v>45515.6240856481</v>
      </c>
      <c r="G310" s="8">
        <f t="shared" si="8"/>
        <v>21</v>
      </c>
      <c r="H310" s="9">
        <f t="shared" si="9"/>
        <v>12.1935483870968</v>
      </c>
    </row>
    <row r="311" customHeight="1" spans="1:8">
      <c r="A311" s="5" t="s">
        <v>13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11">
        <v>45516.4171759259</v>
      </c>
      <c r="G311" s="8">
        <f t="shared" si="8"/>
        <v>20</v>
      </c>
      <c r="H311" s="9">
        <f t="shared" si="9"/>
        <v>11.6129032258065</v>
      </c>
    </row>
    <row r="312" customHeight="1" spans="1:8">
      <c r="A312" s="5" t="s">
        <v>13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11">
        <v>45519.7132523148</v>
      </c>
      <c r="G312" s="8">
        <f t="shared" si="8"/>
        <v>17</v>
      </c>
      <c r="H312" s="9">
        <f t="shared" si="9"/>
        <v>9.87096774193548</v>
      </c>
    </row>
    <row r="313" customHeight="1" spans="1:8">
      <c r="A313" s="5" t="s">
        <v>13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11">
        <v>45521.7786226852</v>
      </c>
      <c r="G313" s="8">
        <f t="shared" si="8"/>
        <v>15</v>
      </c>
      <c r="H313" s="9">
        <f t="shared" si="9"/>
        <v>8.70967741935484</v>
      </c>
    </row>
    <row r="314" customHeight="1" spans="1:8">
      <c r="A314" s="5" t="s">
        <v>13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11">
        <v>45523.4616435185</v>
      </c>
      <c r="G314" s="8">
        <f t="shared" si="8"/>
        <v>13</v>
      </c>
      <c r="H314" s="9">
        <f t="shared" si="9"/>
        <v>7.54838709677419</v>
      </c>
    </row>
    <row r="315" customHeight="1" spans="1:8">
      <c r="A315" s="5" t="s">
        <v>13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11">
        <v>45525.8512615741</v>
      </c>
      <c r="G315" s="8">
        <f t="shared" si="8"/>
        <v>11</v>
      </c>
      <c r="H315" s="9">
        <f t="shared" si="9"/>
        <v>6.38709677419355</v>
      </c>
    </row>
    <row r="316" customHeight="1" spans="1:8">
      <c r="A316" s="5" t="s">
        <v>13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11">
        <v>45526.7775115741</v>
      </c>
      <c r="G316" s="8">
        <f t="shared" si="8"/>
        <v>10</v>
      </c>
      <c r="H316" s="9">
        <f t="shared" si="9"/>
        <v>5.80645161290323</v>
      </c>
    </row>
    <row r="317" customHeight="1" spans="1:8">
      <c r="A317" s="5" t="s">
        <v>13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11">
        <v>45532.7921990741</v>
      </c>
      <c r="G317" s="8">
        <f t="shared" si="8"/>
        <v>4</v>
      </c>
      <c r="H317" s="9">
        <f t="shared" si="9"/>
        <v>2.32258064516129</v>
      </c>
    </row>
    <row r="318" customHeight="1" spans="1:8">
      <c r="A318" s="5" t="s">
        <v>13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11">
        <v>45534.7578703704</v>
      </c>
      <c r="G318" s="8">
        <f t="shared" si="8"/>
        <v>2</v>
      </c>
      <c r="H318" s="9">
        <f t="shared" si="9"/>
        <v>1.16129032258065</v>
      </c>
    </row>
    <row r="319" customHeight="1" spans="1:8">
      <c r="A319" s="5" t="s">
        <v>13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11">
        <v>45534.8163310185</v>
      </c>
      <c r="G319" s="8">
        <f t="shared" si="8"/>
        <v>2</v>
      </c>
      <c r="H319" s="9">
        <f t="shared" si="9"/>
        <v>1.16129032258065</v>
      </c>
    </row>
    <row r="320" customHeight="1" spans="1:8">
      <c r="A320" s="5" t="s">
        <v>13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11">
        <v>45534.816724537</v>
      </c>
      <c r="G320" s="8">
        <f t="shared" si="8"/>
        <v>2</v>
      </c>
      <c r="H320" s="9">
        <f t="shared" si="9"/>
        <v>1.16129032258065</v>
      </c>
    </row>
    <row r="321" customHeight="1" spans="1:8">
      <c r="A321" s="5" t="s">
        <v>13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11">
        <v>45534.8170023148</v>
      </c>
      <c r="G321" s="8">
        <f t="shared" si="8"/>
        <v>2</v>
      </c>
      <c r="H321" s="9">
        <f t="shared" si="9"/>
        <v>1.16129032258065</v>
      </c>
    </row>
    <row r="322" customHeight="1" spans="1:8">
      <c r="A322" s="5" t="s">
        <v>13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11">
        <v>45534.8676388889</v>
      </c>
      <c r="G322" s="8">
        <f t="shared" ref="G322:G324" si="10">DATEDIF(F322,"2024/8/31","D")+1</f>
        <v>2</v>
      </c>
      <c r="H322" s="9">
        <f t="shared" ref="H322:H324" si="11">18/31*G322</f>
        <v>1.16129032258065</v>
      </c>
    </row>
    <row r="323" customHeight="1" spans="1:8">
      <c r="A323" s="5" t="s">
        <v>13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11">
        <v>45535.5765856481</v>
      </c>
      <c r="G323" s="8">
        <f t="shared" si="10"/>
        <v>1</v>
      </c>
      <c r="H323" s="9">
        <f t="shared" si="11"/>
        <v>0.580645161290323</v>
      </c>
    </row>
    <row r="324" customHeight="1" spans="1:8">
      <c r="A324" s="5" t="s">
        <v>13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11">
        <v>45535.9235532407</v>
      </c>
      <c r="G324" s="8">
        <f t="shared" si="10"/>
        <v>1</v>
      </c>
      <c r="H324" s="9">
        <f t="shared" si="11"/>
        <v>0.580645161290323</v>
      </c>
    </row>
  </sheetData>
  <autoFilter xmlns:etc="http://www.wps.cn/officeDocument/2017/etCustomData" ref="A1:H32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5</v>
      </c>
      <c r="B1" s="3" t="s">
        <v>6</v>
      </c>
      <c r="C1" s="3" t="s">
        <v>7</v>
      </c>
      <c r="D1" s="1" t="s">
        <v>8</v>
      </c>
      <c r="E1" s="1" t="s">
        <v>9</v>
      </c>
      <c r="F1" s="1" t="s">
        <v>10</v>
      </c>
      <c r="G1" s="1" t="s">
        <v>289</v>
      </c>
      <c r="H1" s="4" t="s">
        <v>290</v>
      </c>
    </row>
    <row r="2" customHeight="1" spans="1:8">
      <c r="A2" s="5" t="s">
        <v>13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45536</v>
      </c>
      <c r="G2" s="8">
        <f t="shared" ref="G2:G65" si="0">DATEDIF(F2,"2024/9/30","D")+1</f>
        <v>30</v>
      </c>
      <c r="H2" s="9">
        <f t="shared" ref="H2:H65" si="1">18/30*G2</f>
        <v>18</v>
      </c>
    </row>
    <row r="3" customHeight="1" spans="1:8">
      <c r="A3" s="5" t="s">
        <v>13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45536</v>
      </c>
      <c r="G3" s="8">
        <f t="shared" si="0"/>
        <v>30</v>
      </c>
      <c r="H3" s="9">
        <f t="shared" si="1"/>
        <v>18</v>
      </c>
    </row>
    <row r="4" customHeight="1" spans="1:8">
      <c r="A4" s="5" t="s">
        <v>13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45536</v>
      </c>
      <c r="G4" s="8">
        <f t="shared" si="0"/>
        <v>30</v>
      </c>
      <c r="H4" s="9">
        <f t="shared" si="1"/>
        <v>18</v>
      </c>
    </row>
    <row r="5" customHeight="1" spans="1:8">
      <c r="A5" s="5" t="s">
        <v>13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45536</v>
      </c>
      <c r="G5" s="8">
        <f t="shared" si="0"/>
        <v>30</v>
      </c>
      <c r="H5" s="9">
        <f t="shared" si="1"/>
        <v>18</v>
      </c>
    </row>
    <row r="6" customHeight="1" spans="1:8">
      <c r="A6" s="5" t="s">
        <v>13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45536</v>
      </c>
      <c r="G6" s="8">
        <f t="shared" si="0"/>
        <v>30</v>
      </c>
      <c r="H6" s="9">
        <f t="shared" si="1"/>
        <v>18</v>
      </c>
    </row>
    <row r="7" customHeight="1" spans="1:8">
      <c r="A7" s="5" t="s">
        <v>13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45536</v>
      </c>
      <c r="G7" s="8">
        <f t="shared" si="0"/>
        <v>30</v>
      </c>
      <c r="H7" s="9">
        <f t="shared" si="1"/>
        <v>18</v>
      </c>
    </row>
    <row r="8" customHeight="1" spans="1:8">
      <c r="A8" s="5" t="s">
        <v>13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45536</v>
      </c>
      <c r="G8" s="8">
        <f t="shared" si="0"/>
        <v>30</v>
      </c>
      <c r="H8" s="9">
        <f t="shared" si="1"/>
        <v>18</v>
      </c>
    </row>
    <row r="9" customHeight="1" spans="1:8">
      <c r="A9" s="5" t="s">
        <v>13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45536</v>
      </c>
      <c r="G9" s="8">
        <f t="shared" si="0"/>
        <v>30</v>
      </c>
      <c r="H9" s="9">
        <f t="shared" si="1"/>
        <v>18</v>
      </c>
    </row>
    <row r="10" customHeight="1" spans="1:8">
      <c r="A10" s="5" t="s">
        <v>13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45536</v>
      </c>
      <c r="G10" s="8">
        <f t="shared" si="0"/>
        <v>30</v>
      </c>
      <c r="H10" s="9">
        <f t="shared" si="1"/>
        <v>18</v>
      </c>
    </row>
    <row r="11" customHeight="1" spans="1:8">
      <c r="A11" s="5" t="s">
        <v>13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45536</v>
      </c>
      <c r="G11" s="8">
        <f t="shared" si="0"/>
        <v>30</v>
      </c>
      <c r="H11" s="9">
        <f t="shared" si="1"/>
        <v>18</v>
      </c>
    </row>
    <row r="12" customHeight="1" spans="1:8">
      <c r="A12" s="5" t="s">
        <v>13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45536</v>
      </c>
      <c r="G12" s="8">
        <f t="shared" si="0"/>
        <v>30</v>
      </c>
      <c r="H12" s="9">
        <f t="shared" si="1"/>
        <v>18</v>
      </c>
    </row>
    <row r="13" customHeight="1" spans="1:8">
      <c r="A13" s="5" t="s">
        <v>13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45536</v>
      </c>
      <c r="G13" s="8">
        <f t="shared" si="0"/>
        <v>30</v>
      </c>
      <c r="H13" s="9">
        <f t="shared" si="1"/>
        <v>18</v>
      </c>
    </row>
    <row r="14" customHeight="1" spans="1:8">
      <c r="A14" s="5" t="s">
        <v>13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45536</v>
      </c>
      <c r="G14" s="8">
        <f t="shared" si="0"/>
        <v>30</v>
      </c>
      <c r="H14" s="9">
        <f t="shared" si="1"/>
        <v>18</v>
      </c>
    </row>
    <row r="15" customHeight="1" spans="1:8">
      <c r="A15" s="5" t="s">
        <v>13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45536</v>
      </c>
      <c r="G15" s="8">
        <f t="shared" si="0"/>
        <v>30</v>
      </c>
      <c r="H15" s="9">
        <f t="shared" si="1"/>
        <v>18</v>
      </c>
    </row>
    <row r="16" customHeight="1" spans="1:8">
      <c r="A16" s="5" t="s">
        <v>13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45536</v>
      </c>
      <c r="G16" s="8">
        <f t="shared" si="0"/>
        <v>30</v>
      </c>
      <c r="H16" s="9">
        <f t="shared" si="1"/>
        <v>18</v>
      </c>
    </row>
    <row r="17" customHeight="1" spans="1:8">
      <c r="A17" s="5" t="s">
        <v>13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45536</v>
      </c>
      <c r="G17" s="8">
        <f t="shared" si="0"/>
        <v>30</v>
      </c>
      <c r="H17" s="9">
        <f t="shared" si="1"/>
        <v>18</v>
      </c>
    </row>
    <row r="18" customHeight="1" spans="1:8">
      <c r="A18" s="5" t="s">
        <v>13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45536</v>
      </c>
      <c r="G18" s="8">
        <f t="shared" si="0"/>
        <v>30</v>
      </c>
      <c r="H18" s="9">
        <f t="shared" si="1"/>
        <v>18</v>
      </c>
    </row>
    <row r="19" customHeight="1" spans="1:8">
      <c r="A19" s="5" t="s">
        <v>13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45536</v>
      </c>
      <c r="G19" s="8">
        <f t="shared" si="0"/>
        <v>30</v>
      </c>
      <c r="H19" s="9">
        <f t="shared" si="1"/>
        <v>18</v>
      </c>
    </row>
    <row r="20" customHeight="1" spans="1:8">
      <c r="A20" s="5" t="s">
        <v>13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45536</v>
      </c>
      <c r="G20" s="8">
        <f t="shared" si="0"/>
        <v>30</v>
      </c>
      <c r="H20" s="9">
        <f t="shared" si="1"/>
        <v>18</v>
      </c>
    </row>
    <row r="21" customHeight="1" spans="1:8">
      <c r="A21" s="5" t="s">
        <v>13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45536</v>
      </c>
      <c r="G21" s="8">
        <f t="shared" si="0"/>
        <v>30</v>
      </c>
      <c r="H21" s="9">
        <f t="shared" si="1"/>
        <v>18</v>
      </c>
    </row>
    <row r="22" customHeight="1" spans="1:8">
      <c r="A22" s="5" t="s">
        <v>13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45536</v>
      </c>
      <c r="G22" s="8">
        <f t="shared" si="0"/>
        <v>30</v>
      </c>
      <c r="H22" s="9">
        <f t="shared" si="1"/>
        <v>18</v>
      </c>
    </row>
    <row r="23" customHeight="1" spans="1:8">
      <c r="A23" s="5" t="s">
        <v>13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45536</v>
      </c>
      <c r="G23" s="8">
        <f t="shared" si="0"/>
        <v>30</v>
      </c>
      <c r="H23" s="9">
        <f t="shared" si="1"/>
        <v>18</v>
      </c>
    </row>
    <row r="24" customHeight="1" spans="1:8">
      <c r="A24" s="5" t="s">
        <v>13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45536</v>
      </c>
      <c r="G24" s="8">
        <f t="shared" si="0"/>
        <v>30</v>
      </c>
      <c r="H24" s="9">
        <f t="shared" si="1"/>
        <v>18</v>
      </c>
    </row>
    <row r="25" customHeight="1" spans="1:8">
      <c r="A25" s="5" t="s">
        <v>13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45536</v>
      </c>
      <c r="G25" s="8">
        <f t="shared" si="0"/>
        <v>30</v>
      </c>
      <c r="H25" s="9">
        <f t="shared" si="1"/>
        <v>18</v>
      </c>
    </row>
    <row r="26" customHeight="1" spans="1:8">
      <c r="A26" s="5" t="s">
        <v>13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45536</v>
      </c>
      <c r="G26" s="8">
        <f t="shared" si="0"/>
        <v>30</v>
      </c>
      <c r="H26" s="9">
        <f t="shared" si="1"/>
        <v>18</v>
      </c>
    </row>
    <row r="27" customHeight="1" spans="1:8">
      <c r="A27" s="5" t="s">
        <v>13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45536</v>
      </c>
      <c r="G27" s="8">
        <f t="shared" si="0"/>
        <v>30</v>
      </c>
      <c r="H27" s="9">
        <f t="shared" si="1"/>
        <v>18</v>
      </c>
    </row>
    <row r="28" customHeight="1" spans="1:8">
      <c r="A28" s="5" t="s">
        <v>13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45536</v>
      </c>
      <c r="G28" s="8">
        <f t="shared" si="0"/>
        <v>30</v>
      </c>
      <c r="H28" s="9">
        <f t="shared" si="1"/>
        <v>18</v>
      </c>
    </row>
    <row r="29" customHeight="1" spans="1:8">
      <c r="A29" s="5" t="s">
        <v>13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45536</v>
      </c>
      <c r="G29" s="8">
        <f t="shared" si="0"/>
        <v>30</v>
      </c>
      <c r="H29" s="9">
        <f t="shared" si="1"/>
        <v>18</v>
      </c>
    </row>
    <row r="30" customHeight="1" spans="1:8">
      <c r="A30" s="5" t="s">
        <v>13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45536</v>
      </c>
      <c r="G30" s="8">
        <f t="shared" si="0"/>
        <v>30</v>
      </c>
      <c r="H30" s="9">
        <f t="shared" si="1"/>
        <v>18</v>
      </c>
    </row>
    <row r="31" customHeight="1" spans="1:8">
      <c r="A31" s="5" t="s">
        <v>13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45536</v>
      </c>
      <c r="G31" s="8">
        <f t="shared" si="0"/>
        <v>30</v>
      </c>
      <c r="H31" s="9">
        <f t="shared" si="1"/>
        <v>18</v>
      </c>
    </row>
    <row r="32" customHeight="1" spans="1:8">
      <c r="A32" s="5" t="s">
        <v>13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45536</v>
      </c>
      <c r="G32" s="8">
        <f t="shared" si="0"/>
        <v>30</v>
      </c>
      <c r="H32" s="9">
        <f t="shared" si="1"/>
        <v>18</v>
      </c>
    </row>
    <row r="33" customHeight="1" spans="1:8">
      <c r="A33" s="5" t="s">
        <v>13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45536</v>
      </c>
      <c r="G33" s="8">
        <f t="shared" si="0"/>
        <v>30</v>
      </c>
      <c r="H33" s="9">
        <f t="shared" si="1"/>
        <v>18</v>
      </c>
    </row>
    <row r="34" customHeight="1" spans="1:8">
      <c r="A34" s="5" t="s">
        <v>13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45536</v>
      </c>
      <c r="G34" s="8">
        <f t="shared" si="0"/>
        <v>30</v>
      </c>
      <c r="H34" s="9">
        <f t="shared" si="1"/>
        <v>18</v>
      </c>
    </row>
    <row r="35" customHeight="1" spans="1:8">
      <c r="A35" s="5" t="s">
        <v>13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45536</v>
      </c>
      <c r="G35" s="8">
        <f t="shared" si="0"/>
        <v>30</v>
      </c>
      <c r="H35" s="9">
        <f t="shared" si="1"/>
        <v>18</v>
      </c>
    </row>
    <row r="36" customHeight="1" spans="1:8">
      <c r="A36" s="5" t="s">
        <v>13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45536</v>
      </c>
      <c r="G36" s="8">
        <f t="shared" si="0"/>
        <v>30</v>
      </c>
      <c r="H36" s="9">
        <f t="shared" si="1"/>
        <v>18</v>
      </c>
    </row>
    <row r="37" customHeight="1" spans="1:8">
      <c r="A37" s="5" t="s">
        <v>13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45536</v>
      </c>
      <c r="G37" s="8">
        <f t="shared" si="0"/>
        <v>30</v>
      </c>
      <c r="H37" s="9">
        <f t="shared" si="1"/>
        <v>18</v>
      </c>
    </row>
    <row r="38" customHeight="1" spans="1:8">
      <c r="A38" s="5" t="s">
        <v>13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45536</v>
      </c>
      <c r="G38" s="8">
        <f t="shared" si="0"/>
        <v>30</v>
      </c>
      <c r="H38" s="9">
        <f t="shared" si="1"/>
        <v>18</v>
      </c>
    </row>
    <row r="39" customHeight="1" spans="1:8">
      <c r="A39" s="5" t="s">
        <v>13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45536</v>
      </c>
      <c r="G39" s="8">
        <f t="shared" si="0"/>
        <v>30</v>
      </c>
      <c r="H39" s="9">
        <f t="shared" si="1"/>
        <v>18</v>
      </c>
    </row>
    <row r="40" customHeight="1" spans="1:8">
      <c r="A40" s="5" t="s">
        <v>13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45536</v>
      </c>
      <c r="G40" s="8">
        <f t="shared" si="0"/>
        <v>30</v>
      </c>
      <c r="H40" s="9">
        <f t="shared" si="1"/>
        <v>18</v>
      </c>
    </row>
    <row r="41" customHeight="1" spans="1:8">
      <c r="A41" s="5" t="s">
        <v>13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45536</v>
      </c>
      <c r="G41" s="8">
        <f t="shared" si="0"/>
        <v>30</v>
      </c>
      <c r="H41" s="9">
        <f t="shared" si="1"/>
        <v>18</v>
      </c>
    </row>
    <row r="42" customHeight="1" spans="1:8">
      <c r="A42" s="5" t="s">
        <v>13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45536</v>
      </c>
      <c r="G42" s="8">
        <f t="shared" si="0"/>
        <v>30</v>
      </c>
      <c r="H42" s="9">
        <f t="shared" si="1"/>
        <v>18</v>
      </c>
    </row>
    <row r="43" customHeight="1" spans="1:8">
      <c r="A43" s="5" t="s">
        <v>13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45536</v>
      </c>
      <c r="G43" s="8">
        <f t="shared" si="0"/>
        <v>30</v>
      </c>
      <c r="H43" s="9">
        <f t="shared" si="1"/>
        <v>18</v>
      </c>
    </row>
    <row r="44" customHeight="1" spans="1:8">
      <c r="A44" s="5" t="s">
        <v>13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45536</v>
      </c>
      <c r="G44" s="8">
        <f t="shared" si="0"/>
        <v>30</v>
      </c>
      <c r="H44" s="9">
        <f t="shared" si="1"/>
        <v>18</v>
      </c>
    </row>
    <row r="45" customHeight="1" spans="1:8">
      <c r="A45" s="5" t="s">
        <v>13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45536</v>
      </c>
      <c r="G45" s="8">
        <f t="shared" si="0"/>
        <v>30</v>
      </c>
      <c r="H45" s="9">
        <f t="shared" si="1"/>
        <v>18</v>
      </c>
    </row>
    <row r="46" customHeight="1" spans="1:8">
      <c r="A46" s="5" t="s">
        <v>13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45536</v>
      </c>
      <c r="G46" s="8">
        <f t="shared" si="0"/>
        <v>30</v>
      </c>
      <c r="H46" s="9">
        <f t="shared" si="1"/>
        <v>18</v>
      </c>
    </row>
    <row r="47" customHeight="1" spans="1:8">
      <c r="A47" s="5" t="s">
        <v>13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45536</v>
      </c>
      <c r="G47" s="8">
        <f t="shared" si="0"/>
        <v>30</v>
      </c>
      <c r="H47" s="9">
        <f t="shared" si="1"/>
        <v>18</v>
      </c>
    </row>
    <row r="48" customHeight="1" spans="1:8">
      <c r="A48" s="5" t="s">
        <v>13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45536</v>
      </c>
      <c r="G48" s="8">
        <f t="shared" si="0"/>
        <v>30</v>
      </c>
      <c r="H48" s="9">
        <f t="shared" si="1"/>
        <v>18</v>
      </c>
    </row>
    <row r="49" customHeight="1" spans="1:8">
      <c r="A49" s="5" t="s">
        <v>13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45536</v>
      </c>
      <c r="G49" s="8">
        <f t="shared" si="0"/>
        <v>30</v>
      </c>
      <c r="H49" s="9">
        <f t="shared" si="1"/>
        <v>18</v>
      </c>
    </row>
    <row r="50" customHeight="1" spans="1:8">
      <c r="A50" s="5" t="s">
        <v>13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45536</v>
      </c>
      <c r="G50" s="8">
        <f t="shared" si="0"/>
        <v>30</v>
      </c>
      <c r="H50" s="9">
        <f t="shared" si="1"/>
        <v>18</v>
      </c>
    </row>
    <row r="51" customHeight="1" spans="1:8">
      <c r="A51" s="5" t="s">
        <v>13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45536</v>
      </c>
      <c r="G51" s="8">
        <f t="shared" si="0"/>
        <v>30</v>
      </c>
      <c r="H51" s="9">
        <f t="shared" si="1"/>
        <v>18</v>
      </c>
    </row>
    <row r="52" customHeight="1" spans="1:8">
      <c r="A52" s="5" t="s">
        <v>13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45536</v>
      </c>
      <c r="G52" s="8">
        <f t="shared" si="0"/>
        <v>30</v>
      </c>
      <c r="H52" s="9">
        <f t="shared" si="1"/>
        <v>18</v>
      </c>
    </row>
    <row r="53" customHeight="1" spans="1:8">
      <c r="A53" s="5" t="s">
        <v>13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45536</v>
      </c>
      <c r="G53" s="8">
        <f t="shared" si="0"/>
        <v>30</v>
      </c>
      <c r="H53" s="9">
        <f t="shared" si="1"/>
        <v>18</v>
      </c>
    </row>
    <row r="54" customHeight="1" spans="1:8">
      <c r="A54" s="5" t="s">
        <v>13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45536</v>
      </c>
      <c r="G54" s="8">
        <f t="shared" si="0"/>
        <v>30</v>
      </c>
      <c r="H54" s="9">
        <f t="shared" si="1"/>
        <v>18</v>
      </c>
    </row>
    <row r="55" customHeight="1" spans="1:8">
      <c r="A55" s="5" t="s">
        <v>13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45536</v>
      </c>
      <c r="G55" s="8">
        <f t="shared" si="0"/>
        <v>30</v>
      </c>
      <c r="H55" s="9">
        <f t="shared" si="1"/>
        <v>18</v>
      </c>
    </row>
    <row r="56" customHeight="1" spans="1:8">
      <c r="A56" s="5" t="s">
        <v>13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45536</v>
      </c>
      <c r="G56" s="8">
        <f t="shared" si="0"/>
        <v>30</v>
      </c>
      <c r="H56" s="9">
        <f t="shared" si="1"/>
        <v>18</v>
      </c>
    </row>
    <row r="57" customHeight="1" spans="1:8">
      <c r="A57" s="5" t="s">
        <v>13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45536</v>
      </c>
      <c r="G57" s="8">
        <f t="shared" si="0"/>
        <v>30</v>
      </c>
      <c r="H57" s="9">
        <f t="shared" si="1"/>
        <v>18</v>
      </c>
    </row>
    <row r="58" customHeight="1" spans="1:8">
      <c r="A58" s="5" t="s">
        <v>13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45536</v>
      </c>
      <c r="G58" s="8">
        <f t="shared" si="0"/>
        <v>30</v>
      </c>
      <c r="H58" s="9">
        <f t="shared" si="1"/>
        <v>18</v>
      </c>
    </row>
    <row r="59" customHeight="1" spans="1:8">
      <c r="A59" s="5" t="s">
        <v>13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45536</v>
      </c>
      <c r="G59" s="8">
        <f t="shared" si="0"/>
        <v>30</v>
      </c>
      <c r="H59" s="9">
        <f t="shared" si="1"/>
        <v>18</v>
      </c>
    </row>
    <row r="60" customHeight="1" spans="1:8">
      <c r="A60" s="5" t="s">
        <v>13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45536</v>
      </c>
      <c r="G60" s="8">
        <f t="shared" si="0"/>
        <v>30</v>
      </c>
      <c r="H60" s="9">
        <f t="shared" si="1"/>
        <v>18</v>
      </c>
    </row>
    <row r="61" customHeight="1" spans="1:8">
      <c r="A61" s="5" t="s">
        <v>13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45536</v>
      </c>
      <c r="G61" s="8">
        <f t="shared" si="0"/>
        <v>30</v>
      </c>
      <c r="H61" s="9">
        <f t="shared" si="1"/>
        <v>18</v>
      </c>
    </row>
    <row r="62" customHeight="1" spans="1:8">
      <c r="A62" s="5" t="s">
        <v>13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45536</v>
      </c>
      <c r="G62" s="8">
        <f t="shared" si="0"/>
        <v>30</v>
      </c>
      <c r="H62" s="9">
        <f t="shared" si="1"/>
        <v>18</v>
      </c>
    </row>
    <row r="63" customHeight="1" spans="1:8">
      <c r="A63" s="5" t="s">
        <v>13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45536</v>
      </c>
      <c r="G63" s="8">
        <f t="shared" si="0"/>
        <v>30</v>
      </c>
      <c r="H63" s="9">
        <f t="shared" si="1"/>
        <v>18</v>
      </c>
    </row>
    <row r="64" customHeight="1" spans="1:8">
      <c r="A64" s="5" t="s">
        <v>13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45536</v>
      </c>
      <c r="G64" s="8">
        <f t="shared" si="0"/>
        <v>30</v>
      </c>
      <c r="H64" s="9">
        <f t="shared" si="1"/>
        <v>18</v>
      </c>
    </row>
    <row r="65" customHeight="1" spans="1:8">
      <c r="A65" s="5" t="s">
        <v>13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45536</v>
      </c>
      <c r="G65" s="8">
        <f t="shared" si="0"/>
        <v>30</v>
      </c>
      <c r="H65" s="9">
        <f t="shared" si="1"/>
        <v>18</v>
      </c>
    </row>
    <row r="66" customHeight="1" spans="1:8">
      <c r="A66" s="5" t="s">
        <v>13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45536</v>
      </c>
      <c r="G66" s="8">
        <f t="shared" ref="G66:G129" si="2">DATEDIF(F66,"2024/9/30","D")+1</f>
        <v>30</v>
      </c>
      <c r="H66" s="9">
        <f t="shared" ref="H66:H129" si="3">18/30*G66</f>
        <v>18</v>
      </c>
    </row>
    <row r="67" customHeight="1" spans="1:8">
      <c r="A67" s="5" t="s">
        <v>13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45536</v>
      </c>
      <c r="G67" s="8">
        <f t="shared" si="2"/>
        <v>30</v>
      </c>
      <c r="H67" s="9">
        <f t="shared" si="3"/>
        <v>18</v>
      </c>
    </row>
    <row r="68" customHeight="1" spans="1:8">
      <c r="A68" s="5" t="s">
        <v>13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45536</v>
      </c>
      <c r="G68" s="8">
        <f t="shared" si="2"/>
        <v>30</v>
      </c>
      <c r="H68" s="9">
        <f t="shared" si="3"/>
        <v>18</v>
      </c>
    </row>
    <row r="69" customHeight="1" spans="1:8">
      <c r="A69" s="5" t="s">
        <v>13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45536</v>
      </c>
      <c r="G69" s="8">
        <f t="shared" si="2"/>
        <v>30</v>
      </c>
      <c r="H69" s="9">
        <f t="shared" si="3"/>
        <v>18</v>
      </c>
    </row>
    <row r="70" customHeight="1" spans="1:8">
      <c r="A70" s="5" t="s">
        <v>13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45536</v>
      </c>
      <c r="G70" s="8">
        <f t="shared" si="2"/>
        <v>30</v>
      </c>
      <c r="H70" s="9">
        <f t="shared" si="3"/>
        <v>18</v>
      </c>
    </row>
    <row r="71" customHeight="1" spans="1:8">
      <c r="A71" s="5" t="s">
        <v>13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45536</v>
      </c>
      <c r="G71" s="8">
        <f t="shared" si="2"/>
        <v>30</v>
      </c>
      <c r="H71" s="9">
        <f t="shared" si="3"/>
        <v>18</v>
      </c>
    </row>
    <row r="72" customHeight="1" spans="1:8">
      <c r="A72" s="5" t="s">
        <v>13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45536</v>
      </c>
      <c r="G72" s="8">
        <f t="shared" si="2"/>
        <v>30</v>
      </c>
      <c r="H72" s="9">
        <f t="shared" si="3"/>
        <v>18</v>
      </c>
    </row>
    <row r="73" customHeight="1" spans="1:8">
      <c r="A73" s="5" t="s">
        <v>13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45536</v>
      </c>
      <c r="G73" s="8">
        <f t="shared" si="2"/>
        <v>30</v>
      </c>
      <c r="H73" s="9">
        <f t="shared" si="3"/>
        <v>18</v>
      </c>
    </row>
    <row r="74" customHeight="1" spans="1:8">
      <c r="A74" s="5" t="s">
        <v>13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45536</v>
      </c>
      <c r="G74" s="8">
        <f t="shared" si="2"/>
        <v>30</v>
      </c>
      <c r="H74" s="9">
        <f t="shared" si="3"/>
        <v>18</v>
      </c>
    </row>
    <row r="75" customHeight="1" spans="1:8">
      <c r="A75" s="5" t="s">
        <v>13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45536</v>
      </c>
      <c r="G75" s="8">
        <f t="shared" si="2"/>
        <v>30</v>
      </c>
      <c r="H75" s="9">
        <f t="shared" si="3"/>
        <v>18</v>
      </c>
    </row>
    <row r="76" customHeight="1" spans="1:8">
      <c r="A76" s="5" t="s">
        <v>13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45536</v>
      </c>
      <c r="G76" s="8">
        <f t="shared" si="2"/>
        <v>30</v>
      </c>
      <c r="H76" s="9">
        <f t="shared" si="3"/>
        <v>18</v>
      </c>
    </row>
    <row r="77" customHeight="1" spans="1:8">
      <c r="A77" s="5" t="s">
        <v>13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45536</v>
      </c>
      <c r="G77" s="8">
        <f t="shared" si="2"/>
        <v>30</v>
      </c>
      <c r="H77" s="9">
        <f t="shared" si="3"/>
        <v>18</v>
      </c>
    </row>
    <row r="78" customHeight="1" spans="1:8">
      <c r="A78" s="5" t="s">
        <v>13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45536</v>
      </c>
      <c r="G78" s="8">
        <f t="shared" si="2"/>
        <v>30</v>
      </c>
      <c r="H78" s="9">
        <f t="shared" si="3"/>
        <v>18</v>
      </c>
    </row>
    <row r="79" customHeight="1" spans="1:8">
      <c r="A79" s="5" t="s">
        <v>13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45536</v>
      </c>
      <c r="G79" s="8">
        <f t="shared" si="2"/>
        <v>30</v>
      </c>
      <c r="H79" s="9">
        <f t="shared" si="3"/>
        <v>18</v>
      </c>
    </row>
    <row r="80" customHeight="1" spans="1:8">
      <c r="A80" s="5" t="s">
        <v>13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45536</v>
      </c>
      <c r="G80" s="8">
        <f t="shared" si="2"/>
        <v>30</v>
      </c>
      <c r="H80" s="9">
        <f t="shared" si="3"/>
        <v>18</v>
      </c>
    </row>
    <row r="81" customHeight="1" spans="1:8">
      <c r="A81" s="5" t="s">
        <v>13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45536</v>
      </c>
      <c r="G81" s="8">
        <f t="shared" si="2"/>
        <v>30</v>
      </c>
      <c r="H81" s="9">
        <f t="shared" si="3"/>
        <v>18</v>
      </c>
    </row>
    <row r="82" customHeight="1" spans="1:8">
      <c r="A82" s="5" t="s">
        <v>13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45536</v>
      </c>
      <c r="G82" s="8">
        <f t="shared" si="2"/>
        <v>30</v>
      </c>
      <c r="H82" s="9">
        <f t="shared" si="3"/>
        <v>18</v>
      </c>
    </row>
    <row r="83" customHeight="1" spans="1:8">
      <c r="A83" s="5" t="s">
        <v>13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45536</v>
      </c>
      <c r="G83" s="8">
        <f t="shared" si="2"/>
        <v>30</v>
      </c>
      <c r="H83" s="9">
        <f t="shared" si="3"/>
        <v>18</v>
      </c>
    </row>
    <row r="84" customHeight="1" spans="1:8">
      <c r="A84" s="5" t="s">
        <v>13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45536</v>
      </c>
      <c r="G84" s="8">
        <f t="shared" si="2"/>
        <v>30</v>
      </c>
      <c r="H84" s="9">
        <f t="shared" si="3"/>
        <v>18</v>
      </c>
    </row>
    <row r="85" customHeight="1" spans="1:8">
      <c r="A85" s="5" t="s">
        <v>13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45536</v>
      </c>
      <c r="G85" s="8">
        <f t="shared" si="2"/>
        <v>30</v>
      </c>
      <c r="H85" s="9">
        <f t="shared" si="3"/>
        <v>18</v>
      </c>
    </row>
    <row r="86" customHeight="1" spans="1:8">
      <c r="A86" s="5" t="s">
        <v>13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45536</v>
      </c>
      <c r="G86" s="8">
        <f t="shared" si="2"/>
        <v>30</v>
      </c>
      <c r="H86" s="9">
        <f t="shared" si="3"/>
        <v>18</v>
      </c>
    </row>
    <row r="87" customHeight="1" spans="1:8">
      <c r="A87" s="5" t="s">
        <v>13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45536</v>
      </c>
      <c r="G87" s="8">
        <f t="shared" si="2"/>
        <v>30</v>
      </c>
      <c r="H87" s="9">
        <f t="shared" si="3"/>
        <v>18</v>
      </c>
    </row>
    <row r="88" customHeight="1" spans="1:8">
      <c r="A88" s="5" t="s">
        <v>13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45536</v>
      </c>
      <c r="G88" s="8">
        <f t="shared" si="2"/>
        <v>30</v>
      </c>
      <c r="H88" s="9">
        <f t="shared" si="3"/>
        <v>18</v>
      </c>
    </row>
    <row r="89" customHeight="1" spans="1:8">
      <c r="A89" s="5" t="s">
        <v>13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45536</v>
      </c>
      <c r="G89" s="8">
        <f t="shared" si="2"/>
        <v>30</v>
      </c>
      <c r="H89" s="9">
        <f t="shared" si="3"/>
        <v>18</v>
      </c>
    </row>
    <row r="90" customHeight="1" spans="1:8">
      <c r="A90" s="5" t="s">
        <v>13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45536</v>
      </c>
      <c r="G90" s="8">
        <f t="shared" si="2"/>
        <v>30</v>
      </c>
      <c r="H90" s="9">
        <f t="shared" si="3"/>
        <v>18</v>
      </c>
    </row>
    <row r="91" customHeight="1" spans="1:8">
      <c r="A91" s="5" t="s">
        <v>13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45536</v>
      </c>
      <c r="G91" s="8">
        <f t="shared" si="2"/>
        <v>30</v>
      </c>
      <c r="H91" s="9">
        <f t="shared" si="3"/>
        <v>18</v>
      </c>
    </row>
    <row r="92" customHeight="1" spans="1:8">
      <c r="A92" s="5" t="s">
        <v>13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45536</v>
      </c>
      <c r="G92" s="8">
        <f t="shared" si="2"/>
        <v>30</v>
      </c>
      <c r="H92" s="9">
        <f t="shared" si="3"/>
        <v>18</v>
      </c>
    </row>
    <row r="93" customHeight="1" spans="1:8">
      <c r="A93" s="5" t="s">
        <v>13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45536</v>
      </c>
      <c r="G93" s="8">
        <f t="shared" si="2"/>
        <v>30</v>
      </c>
      <c r="H93" s="9">
        <f t="shared" si="3"/>
        <v>18</v>
      </c>
    </row>
    <row r="94" customHeight="1" spans="1:8">
      <c r="A94" s="5" t="s">
        <v>13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45536</v>
      </c>
      <c r="G94" s="8">
        <f t="shared" si="2"/>
        <v>30</v>
      </c>
      <c r="H94" s="9">
        <f t="shared" si="3"/>
        <v>18</v>
      </c>
    </row>
    <row r="95" customHeight="1" spans="1:8">
      <c r="A95" s="5" t="s">
        <v>13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45536</v>
      </c>
      <c r="G95" s="8">
        <f t="shared" si="2"/>
        <v>30</v>
      </c>
      <c r="H95" s="9">
        <f t="shared" si="3"/>
        <v>18</v>
      </c>
    </row>
    <row r="96" customHeight="1" spans="1:8">
      <c r="A96" s="5" t="s">
        <v>13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45536</v>
      </c>
      <c r="G96" s="8">
        <f t="shared" si="2"/>
        <v>30</v>
      </c>
      <c r="H96" s="9">
        <f t="shared" si="3"/>
        <v>18</v>
      </c>
    </row>
    <row r="97" customHeight="1" spans="1:8">
      <c r="A97" s="5" t="s">
        <v>13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45536</v>
      </c>
      <c r="G97" s="8">
        <f t="shared" si="2"/>
        <v>30</v>
      </c>
      <c r="H97" s="9">
        <f t="shared" si="3"/>
        <v>18</v>
      </c>
    </row>
    <row r="98" customHeight="1" spans="1:8">
      <c r="A98" s="5" t="s">
        <v>13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45536</v>
      </c>
      <c r="G98" s="8">
        <f t="shared" si="2"/>
        <v>30</v>
      </c>
      <c r="H98" s="9">
        <f t="shared" si="3"/>
        <v>18</v>
      </c>
    </row>
    <row r="99" customHeight="1" spans="1:8">
      <c r="A99" s="5" t="s">
        <v>13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45536</v>
      </c>
      <c r="G99" s="8">
        <f t="shared" si="2"/>
        <v>30</v>
      </c>
      <c r="H99" s="9">
        <f t="shared" si="3"/>
        <v>18</v>
      </c>
    </row>
    <row r="100" customHeight="1" spans="1:8">
      <c r="A100" s="5" t="s">
        <v>13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45536</v>
      </c>
      <c r="G100" s="8">
        <f t="shared" si="2"/>
        <v>30</v>
      </c>
      <c r="H100" s="9">
        <f t="shared" si="3"/>
        <v>18</v>
      </c>
    </row>
    <row r="101" customHeight="1" spans="1:8">
      <c r="A101" s="5" t="s">
        <v>13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45536</v>
      </c>
      <c r="G101" s="8">
        <f t="shared" si="2"/>
        <v>30</v>
      </c>
      <c r="H101" s="9">
        <f t="shared" si="3"/>
        <v>18</v>
      </c>
    </row>
    <row r="102" customHeight="1" spans="1:8">
      <c r="A102" s="5" t="s">
        <v>13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45536</v>
      </c>
      <c r="G102" s="8">
        <f t="shared" si="2"/>
        <v>30</v>
      </c>
      <c r="H102" s="9">
        <f t="shared" si="3"/>
        <v>18</v>
      </c>
    </row>
    <row r="103" customHeight="1" spans="1:8">
      <c r="A103" s="5" t="s">
        <v>13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45536</v>
      </c>
      <c r="G103" s="8">
        <f t="shared" si="2"/>
        <v>30</v>
      </c>
      <c r="H103" s="9">
        <f t="shared" si="3"/>
        <v>18</v>
      </c>
    </row>
    <row r="104" customHeight="1" spans="1:8">
      <c r="A104" s="5" t="s">
        <v>13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45536</v>
      </c>
      <c r="G104" s="8">
        <f t="shared" si="2"/>
        <v>30</v>
      </c>
      <c r="H104" s="9">
        <f t="shared" si="3"/>
        <v>18</v>
      </c>
    </row>
    <row r="105" customHeight="1" spans="1:8">
      <c r="A105" s="5" t="s">
        <v>13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45536</v>
      </c>
      <c r="G105" s="8">
        <f t="shared" si="2"/>
        <v>30</v>
      </c>
      <c r="H105" s="9">
        <f t="shared" si="3"/>
        <v>18</v>
      </c>
    </row>
    <row r="106" customHeight="1" spans="1:8">
      <c r="A106" s="5" t="s">
        <v>13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45536</v>
      </c>
      <c r="G106" s="8">
        <f t="shared" si="2"/>
        <v>30</v>
      </c>
      <c r="H106" s="9">
        <f t="shared" si="3"/>
        <v>18</v>
      </c>
    </row>
    <row r="107" customHeight="1" spans="1:8">
      <c r="A107" s="5" t="s">
        <v>13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45536</v>
      </c>
      <c r="G107" s="8">
        <f t="shared" si="2"/>
        <v>30</v>
      </c>
      <c r="H107" s="9">
        <f t="shared" si="3"/>
        <v>18</v>
      </c>
    </row>
    <row r="108" customHeight="1" spans="1:8">
      <c r="A108" s="5" t="s">
        <v>13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45536</v>
      </c>
      <c r="G108" s="8">
        <f t="shared" si="2"/>
        <v>30</v>
      </c>
      <c r="H108" s="9">
        <f t="shared" si="3"/>
        <v>18</v>
      </c>
    </row>
    <row r="109" customHeight="1" spans="1:8">
      <c r="A109" s="5" t="s">
        <v>13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45536</v>
      </c>
      <c r="G109" s="8">
        <f t="shared" si="2"/>
        <v>30</v>
      </c>
      <c r="H109" s="9">
        <f t="shared" si="3"/>
        <v>18</v>
      </c>
    </row>
    <row r="110" customHeight="1" spans="1:8">
      <c r="A110" s="5" t="s">
        <v>13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45536</v>
      </c>
      <c r="G110" s="8">
        <f t="shared" si="2"/>
        <v>30</v>
      </c>
      <c r="H110" s="9">
        <f t="shared" si="3"/>
        <v>18</v>
      </c>
    </row>
    <row r="111" customHeight="1" spans="1:8">
      <c r="A111" s="5" t="s">
        <v>13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45536</v>
      </c>
      <c r="G111" s="8">
        <f t="shared" si="2"/>
        <v>30</v>
      </c>
      <c r="H111" s="9">
        <f t="shared" si="3"/>
        <v>18</v>
      </c>
    </row>
    <row r="112" customHeight="1" spans="1:8">
      <c r="A112" s="5" t="s">
        <v>13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45536</v>
      </c>
      <c r="G112" s="8">
        <f t="shared" si="2"/>
        <v>30</v>
      </c>
      <c r="H112" s="9">
        <f t="shared" si="3"/>
        <v>18</v>
      </c>
    </row>
    <row r="113" customHeight="1" spans="1:8">
      <c r="A113" s="5" t="s">
        <v>13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45536</v>
      </c>
      <c r="G113" s="8">
        <f t="shared" si="2"/>
        <v>30</v>
      </c>
      <c r="H113" s="9">
        <f t="shared" si="3"/>
        <v>18</v>
      </c>
    </row>
    <row r="114" customHeight="1" spans="1:8">
      <c r="A114" s="5" t="s">
        <v>13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45536</v>
      </c>
      <c r="G114" s="8">
        <f t="shared" si="2"/>
        <v>30</v>
      </c>
      <c r="H114" s="9">
        <f t="shared" si="3"/>
        <v>18</v>
      </c>
    </row>
    <row r="115" customHeight="1" spans="1:8">
      <c r="A115" s="5" t="s">
        <v>13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45536</v>
      </c>
      <c r="G115" s="8">
        <f t="shared" si="2"/>
        <v>30</v>
      </c>
      <c r="H115" s="9">
        <f t="shared" si="3"/>
        <v>18</v>
      </c>
    </row>
    <row r="116" customHeight="1" spans="1:8">
      <c r="A116" s="5" t="s">
        <v>13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45536</v>
      </c>
      <c r="G116" s="8">
        <f t="shared" si="2"/>
        <v>30</v>
      </c>
      <c r="H116" s="9">
        <f t="shared" si="3"/>
        <v>18</v>
      </c>
    </row>
    <row r="117" customHeight="1" spans="1:8">
      <c r="A117" s="5" t="s">
        <v>13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45536</v>
      </c>
      <c r="G117" s="8">
        <f t="shared" si="2"/>
        <v>30</v>
      </c>
      <c r="H117" s="9">
        <f t="shared" si="3"/>
        <v>18</v>
      </c>
    </row>
    <row r="118" customHeight="1" spans="1:8">
      <c r="A118" s="5" t="s">
        <v>13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45536</v>
      </c>
      <c r="G118" s="8">
        <f t="shared" si="2"/>
        <v>30</v>
      </c>
      <c r="H118" s="9">
        <f t="shared" si="3"/>
        <v>18</v>
      </c>
    </row>
    <row r="119" customHeight="1" spans="1:8">
      <c r="A119" s="5" t="s">
        <v>13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45536</v>
      </c>
      <c r="G119" s="8">
        <f t="shared" si="2"/>
        <v>30</v>
      </c>
      <c r="H119" s="9">
        <f t="shared" si="3"/>
        <v>18</v>
      </c>
    </row>
    <row r="120" customHeight="1" spans="1:8">
      <c r="A120" s="5" t="s">
        <v>13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45536</v>
      </c>
      <c r="G120" s="8">
        <f t="shared" si="2"/>
        <v>30</v>
      </c>
      <c r="H120" s="9">
        <f t="shared" si="3"/>
        <v>18</v>
      </c>
    </row>
    <row r="121" customHeight="1" spans="1:8">
      <c r="A121" s="5" t="s">
        <v>13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45536</v>
      </c>
      <c r="G121" s="8">
        <f t="shared" si="2"/>
        <v>30</v>
      </c>
      <c r="H121" s="9">
        <f t="shared" si="3"/>
        <v>18</v>
      </c>
    </row>
    <row r="122" customHeight="1" spans="1:8">
      <c r="A122" s="5" t="s">
        <v>13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45536</v>
      </c>
      <c r="G122" s="8">
        <f t="shared" si="2"/>
        <v>30</v>
      </c>
      <c r="H122" s="9">
        <f t="shared" si="3"/>
        <v>18</v>
      </c>
    </row>
    <row r="123" customHeight="1" spans="1:8">
      <c r="A123" s="5" t="s">
        <v>13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45536</v>
      </c>
      <c r="G123" s="8">
        <f t="shared" si="2"/>
        <v>30</v>
      </c>
      <c r="H123" s="9">
        <f t="shared" si="3"/>
        <v>18</v>
      </c>
    </row>
    <row r="124" customHeight="1" spans="1:8">
      <c r="A124" s="5" t="s">
        <v>13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45536</v>
      </c>
      <c r="G124" s="8">
        <f t="shared" si="2"/>
        <v>30</v>
      </c>
      <c r="H124" s="9">
        <f t="shared" si="3"/>
        <v>18</v>
      </c>
    </row>
    <row r="125" customHeight="1" spans="1:8">
      <c r="A125" s="5" t="s">
        <v>13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45536</v>
      </c>
      <c r="G125" s="8">
        <f t="shared" si="2"/>
        <v>30</v>
      </c>
      <c r="H125" s="9">
        <f t="shared" si="3"/>
        <v>18</v>
      </c>
    </row>
    <row r="126" customHeight="1" spans="1:8">
      <c r="A126" s="5" t="s">
        <v>13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45536</v>
      </c>
      <c r="G126" s="8">
        <f t="shared" si="2"/>
        <v>30</v>
      </c>
      <c r="H126" s="9">
        <f t="shared" si="3"/>
        <v>18</v>
      </c>
    </row>
    <row r="127" customHeight="1" spans="1:8">
      <c r="A127" s="5" t="s">
        <v>13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45536</v>
      </c>
      <c r="G127" s="8">
        <f t="shared" si="2"/>
        <v>30</v>
      </c>
      <c r="H127" s="9">
        <f t="shared" si="3"/>
        <v>18</v>
      </c>
    </row>
    <row r="128" customHeight="1" spans="1:8">
      <c r="A128" s="5" t="s">
        <v>13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45536</v>
      </c>
      <c r="G128" s="8">
        <f t="shared" si="2"/>
        <v>30</v>
      </c>
      <c r="H128" s="9">
        <f t="shared" si="3"/>
        <v>18</v>
      </c>
    </row>
    <row r="129" customHeight="1" spans="1:8">
      <c r="A129" s="5" t="s">
        <v>13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45536</v>
      </c>
      <c r="G129" s="8">
        <f t="shared" si="2"/>
        <v>30</v>
      </c>
      <c r="H129" s="9">
        <f t="shared" si="3"/>
        <v>18</v>
      </c>
    </row>
    <row r="130" customHeight="1" spans="1:8">
      <c r="A130" s="5" t="s">
        <v>13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45536</v>
      </c>
      <c r="G130" s="8">
        <f t="shared" ref="G130:G193" si="4">DATEDIF(F130,"2024/9/30","D")+1</f>
        <v>30</v>
      </c>
      <c r="H130" s="9">
        <f t="shared" ref="H130:H193" si="5">18/30*G130</f>
        <v>18</v>
      </c>
    </row>
    <row r="131" customHeight="1" spans="1:8">
      <c r="A131" s="5" t="s">
        <v>13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45536</v>
      </c>
      <c r="G131" s="8">
        <f t="shared" si="4"/>
        <v>30</v>
      </c>
      <c r="H131" s="9">
        <f t="shared" si="5"/>
        <v>18</v>
      </c>
    </row>
    <row r="132" customHeight="1" spans="1:8">
      <c r="A132" s="5" t="s">
        <v>13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45536</v>
      </c>
      <c r="G132" s="8">
        <f t="shared" si="4"/>
        <v>30</v>
      </c>
      <c r="H132" s="9">
        <f t="shared" si="5"/>
        <v>18</v>
      </c>
    </row>
    <row r="133" customHeight="1" spans="1:8">
      <c r="A133" s="5" t="s">
        <v>13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45536</v>
      </c>
      <c r="G133" s="8">
        <f t="shared" si="4"/>
        <v>30</v>
      </c>
      <c r="H133" s="9">
        <f t="shared" si="5"/>
        <v>18</v>
      </c>
    </row>
    <row r="134" customHeight="1" spans="1:8">
      <c r="A134" s="5" t="s">
        <v>13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45536</v>
      </c>
      <c r="G134" s="8">
        <f t="shared" si="4"/>
        <v>30</v>
      </c>
      <c r="H134" s="9">
        <f t="shared" si="5"/>
        <v>18</v>
      </c>
    </row>
    <row r="135" customHeight="1" spans="1:8">
      <c r="A135" s="5" t="s">
        <v>13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45536</v>
      </c>
      <c r="G135" s="8">
        <f t="shared" si="4"/>
        <v>30</v>
      </c>
      <c r="H135" s="9">
        <f t="shared" si="5"/>
        <v>18</v>
      </c>
    </row>
    <row r="136" customHeight="1" spans="1:8">
      <c r="A136" s="5" t="s">
        <v>13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45536</v>
      </c>
      <c r="G136" s="8">
        <f t="shared" si="4"/>
        <v>30</v>
      </c>
      <c r="H136" s="9">
        <f t="shared" si="5"/>
        <v>18</v>
      </c>
    </row>
    <row r="137" customHeight="1" spans="1:8">
      <c r="A137" s="5" t="s">
        <v>13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45536</v>
      </c>
      <c r="G137" s="8">
        <f t="shared" si="4"/>
        <v>30</v>
      </c>
      <c r="H137" s="9">
        <f t="shared" si="5"/>
        <v>18</v>
      </c>
    </row>
    <row r="138" customHeight="1" spans="1:8">
      <c r="A138" s="5" t="s">
        <v>13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45536</v>
      </c>
      <c r="G138" s="8">
        <f t="shared" si="4"/>
        <v>30</v>
      </c>
      <c r="H138" s="9">
        <f t="shared" si="5"/>
        <v>18</v>
      </c>
    </row>
    <row r="139" customHeight="1" spans="1:8">
      <c r="A139" s="5" t="s">
        <v>13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45536</v>
      </c>
      <c r="G139" s="8">
        <f t="shared" si="4"/>
        <v>30</v>
      </c>
      <c r="H139" s="9">
        <f t="shared" si="5"/>
        <v>18</v>
      </c>
    </row>
    <row r="140" customHeight="1" spans="1:8">
      <c r="A140" s="5" t="s">
        <v>13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45536</v>
      </c>
      <c r="G140" s="8">
        <f t="shared" si="4"/>
        <v>30</v>
      </c>
      <c r="H140" s="9">
        <f t="shared" si="5"/>
        <v>18</v>
      </c>
    </row>
    <row r="141" customHeight="1" spans="1:8">
      <c r="A141" s="5" t="s">
        <v>13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45536</v>
      </c>
      <c r="G141" s="8">
        <f t="shared" si="4"/>
        <v>30</v>
      </c>
      <c r="H141" s="9">
        <f t="shared" si="5"/>
        <v>18</v>
      </c>
    </row>
    <row r="142" customHeight="1" spans="1:8">
      <c r="A142" s="5" t="s">
        <v>13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45536</v>
      </c>
      <c r="G142" s="8">
        <f t="shared" si="4"/>
        <v>30</v>
      </c>
      <c r="H142" s="9">
        <f t="shared" si="5"/>
        <v>18</v>
      </c>
    </row>
    <row r="143" customHeight="1" spans="1:8">
      <c r="A143" s="5" t="s">
        <v>13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45536</v>
      </c>
      <c r="G143" s="8">
        <f t="shared" si="4"/>
        <v>30</v>
      </c>
      <c r="H143" s="9">
        <f t="shared" si="5"/>
        <v>18</v>
      </c>
    </row>
    <row r="144" customHeight="1" spans="1:8">
      <c r="A144" s="5" t="s">
        <v>13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45536</v>
      </c>
      <c r="G144" s="8">
        <f t="shared" si="4"/>
        <v>30</v>
      </c>
      <c r="H144" s="9">
        <f t="shared" si="5"/>
        <v>18</v>
      </c>
    </row>
    <row r="145" customHeight="1" spans="1:8">
      <c r="A145" s="5" t="s">
        <v>13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45536</v>
      </c>
      <c r="G145" s="8">
        <f t="shared" si="4"/>
        <v>30</v>
      </c>
      <c r="H145" s="9">
        <f t="shared" si="5"/>
        <v>18</v>
      </c>
    </row>
    <row r="146" customHeight="1" spans="1:8">
      <c r="A146" s="5" t="s">
        <v>13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45536</v>
      </c>
      <c r="G146" s="8">
        <f t="shared" si="4"/>
        <v>30</v>
      </c>
      <c r="H146" s="9">
        <f t="shared" si="5"/>
        <v>18</v>
      </c>
    </row>
    <row r="147" customHeight="1" spans="1:8">
      <c r="A147" s="5" t="s">
        <v>13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45536</v>
      </c>
      <c r="G147" s="8">
        <f t="shared" si="4"/>
        <v>30</v>
      </c>
      <c r="H147" s="9">
        <f t="shared" si="5"/>
        <v>18</v>
      </c>
    </row>
    <row r="148" customHeight="1" spans="1:8">
      <c r="A148" s="5" t="s">
        <v>13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45536</v>
      </c>
      <c r="G148" s="8">
        <f t="shared" si="4"/>
        <v>30</v>
      </c>
      <c r="H148" s="9">
        <f t="shared" si="5"/>
        <v>18</v>
      </c>
    </row>
    <row r="149" customHeight="1" spans="1:8">
      <c r="A149" s="5" t="s">
        <v>13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45536</v>
      </c>
      <c r="G149" s="8">
        <f t="shared" si="4"/>
        <v>30</v>
      </c>
      <c r="H149" s="9">
        <f t="shared" si="5"/>
        <v>18</v>
      </c>
    </row>
    <row r="150" customHeight="1" spans="1:8">
      <c r="A150" s="5" t="s">
        <v>13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45536</v>
      </c>
      <c r="G150" s="8">
        <f t="shared" si="4"/>
        <v>30</v>
      </c>
      <c r="H150" s="9">
        <f t="shared" si="5"/>
        <v>18</v>
      </c>
    </row>
    <row r="151" customHeight="1" spans="1:8">
      <c r="A151" s="5" t="s">
        <v>13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45536</v>
      </c>
      <c r="G151" s="8">
        <f t="shared" si="4"/>
        <v>30</v>
      </c>
      <c r="H151" s="9">
        <f t="shared" si="5"/>
        <v>18</v>
      </c>
    </row>
    <row r="152" customHeight="1" spans="1:8">
      <c r="A152" s="5" t="s">
        <v>13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45536</v>
      </c>
      <c r="G152" s="8">
        <f t="shared" si="4"/>
        <v>30</v>
      </c>
      <c r="H152" s="9">
        <f t="shared" si="5"/>
        <v>18</v>
      </c>
    </row>
    <row r="153" customHeight="1" spans="1:8">
      <c r="A153" s="5" t="s">
        <v>13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45536</v>
      </c>
      <c r="G153" s="8">
        <f t="shared" si="4"/>
        <v>30</v>
      </c>
      <c r="H153" s="9">
        <f t="shared" si="5"/>
        <v>18</v>
      </c>
    </row>
    <row r="154" customHeight="1" spans="1:8">
      <c r="A154" s="5" t="s">
        <v>13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45536</v>
      </c>
      <c r="G154" s="8">
        <f t="shared" si="4"/>
        <v>30</v>
      </c>
      <c r="H154" s="9">
        <f t="shared" si="5"/>
        <v>18</v>
      </c>
    </row>
    <row r="155" customHeight="1" spans="1:8">
      <c r="A155" s="5" t="s">
        <v>13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45536</v>
      </c>
      <c r="G155" s="8">
        <f t="shared" si="4"/>
        <v>30</v>
      </c>
      <c r="H155" s="9">
        <f t="shared" si="5"/>
        <v>18</v>
      </c>
    </row>
    <row r="156" customHeight="1" spans="1:8">
      <c r="A156" s="5" t="s">
        <v>13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45536</v>
      </c>
      <c r="G156" s="8">
        <f t="shared" si="4"/>
        <v>30</v>
      </c>
      <c r="H156" s="9">
        <f t="shared" si="5"/>
        <v>18</v>
      </c>
    </row>
    <row r="157" customHeight="1" spans="1:8">
      <c r="A157" s="5" t="s">
        <v>13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45536</v>
      </c>
      <c r="G157" s="8">
        <f t="shared" si="4"/>
        <v>30</v>
      </c>
      <c r="H157" s="9">
        <f t="shared" si="5"/>
        <v>18</v>
      </c>
    </row>
    <row r="158" customHeight="1" spans="1:8">
      <c r="A158" s="5" t="s">
        <v>13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45536</v>
      </c>
      <c r="G158" s="8">
        <f t="shared" si="4"/>
        <v>30</v>
      </c>
      <c r="H158" s="9">
        <f t="shared" si="5"/>
        <v>18</v>
      </c>
    </row>
    <row r="159" customHeight="1" spans="1:8">
      <c r="A159" s="5" t="s">
        <v>13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45536</v>
      </c>
      <c r="G159" s="8">
        <f t="shared" si="4"/>
        <v>30</v>
      </c>
      <c r="H159" s="9">
        <f t="shared" si="5"/>
        <v>18</v>
      </c>
    </row>
    <row r="160" customHeight="1" spans="1:8">
      <c r="A160" s="5" t="s">
        <v>13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45536</v>
      </c>
      <c r="G160" s="8">
        <f t="shared" si="4"/>
        <v>30</v>
      </c>
      <c r="H160" s="9">
        <f t="shared" si="5"/>
        <v>18</v>
      </c>
    </row>
    <row r="161" customHeight="1" spans="1:8">
      <c r="A161" s="5" t="s">
        <v>13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45536</v>
      </c>
      <c r="G161" s="8">
        <f t="shared" si="4"/>
        <v>30</v>
      </c>
      <c r="H161" s="9">
        <f t="shared" si="5"/>
        <v>18</v>
      </c>
    </row>
    <row r="162" customHeight="1" spans="1:8">
      <c r="A162" s="5" t="s">
        <v>13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45536</v>
      </c>
      <c r="G162" s="8">
        <f t="shared" si="4"/>
        <v>30</v>
      </c>
      <c r="H162" s="9">
        <f t="shared" si="5"/>
        <v>18</v>
      </c>
    </row>
    <row r="163" customHeight="1" spans="1:8">
      <c r="A163" s="5" t="s">
        <v>13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45536</v>
      </c>
      <c r="G163" s="8">
        <f t="shared" si="4"/>
        <v>30</v>
      </c>
      <c r="H163" s="9">
        <f t="shared" si="5"/>
        <v>18</v>
      </c>
    </row>
    <row r="164" customHeight="1" spans="1:8">
      <c r="A164" s="5" t="s">
        <v>13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45536</v>
      </c>
      <c r="G164" s="8">
        <f t="shared" si="4"/>
        <v>30</v>
      </c>
      <c r="H164" s="9">
        <f t="shared" si="5"/>
        <v>18</v>
      </c>
    </row>
    <row r="165" customHeight="1" spans="1:8">
      <c r="A165" s="5" t="s">
        <v>13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45536</v>
      </c>
      <c r="G165" s="8">
        <f t="shared" si="4"/>
        <v>30</v>
      </c>
      <c r="H165" s="9">
        <f t="shared" si="5"/>
        <v>18</v>
      </c>
    </row>
    <row r="166" customHeight="1" spans="1:8">
      <c r="A166" s="5" t="s">
        <v>13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45536</v>
      </c>
      <c r="G166" s="8">
        <f t="shared" si="4"/>
        <v>30</v>
      </c>
      <c r="H166" s="9">
        <f t="shared" si="5"/>
        <v>18</v>
      </c>
    </row>
    <row r="167" customHeight="1" spans="1:8">
      <c r="A167" s="5" t="s">
        <v>13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45536</v>
      </c>
      <c r="G167" s="8">
        <f t="shared" si="4"/>
        <v>30</v>
      </c>
      <c r="H167" s="9">
        <f t="shared" si="5"/>
        <v>18</v>
      </c>
    </row>
    <row r="168" customHeight="1" spans="1:8">
      <c r="A168" s="5" t="s">
        <v>13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45536</v>
      </c>
      <c r="G168" s="8">
        <f t="shared" si="4"/>
        <v>30</v>
      </c>
      <c r="H168" s="9">
        <f t="shared" si="5"/>
        <v>18</v>
      </c>
    </row>
    <row r="169" customHeight="1" spans="1:8">
      <c r="A169" s="5" t="s">
        <v>13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45536</v>
      </c>
      <c r="G169" s="8">
        <f t="shared" si="4"/>
        <v>30</v>
      </c>
      <c r="H169" s="9">
        <f t="shared" si="5"/>
        <v>18</v>
      </c>
    </row>
    <row r="170" customHeight="1" spans="1:8">
      <c r="A170" s="5" t="s">
        <v>13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45536</v>
      </c>
      <c r="G170" s="8">
        <f t="shared" si="4"/>
        <v>30</v>
      </c>
      <c r="H170" s="9">
        <f t="shared" si="5"/>
        <v>18</v>
      </c>
    </row>
    <row r="171" customHeight="1" spans="1:8">
      <c r="A171" s="5" t="s">
        <v>13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45536</v>
      </c>
      <c r="G171" s="8">
        <f t="shared" si="4"/>
        <v>30</v>
      </c>
      <c r="H171" s="9">
        <f t="shared" si="5"/>
        <v>18</v>
      </c>
    </row>
    <row r="172" customHeight="1" spans="1:8">
      <c r="A172" s="5" t="s">
        <v>13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45536</v>
      </c>
      <c r="G172" s="8">
        <f t="shared" si="4"/>
        <v>30</v>
      </c>
      <c r="H172" s="9">
        <f t="shared" si="5"/>
        <v>18</v>
      </c>
    </row>
    <row r="173" customHeight="1" spans="1:8">
      <c r="A173" s="5" t="s">
        <v>13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45536</v>
      </c>
      <c r="G173" s="8">
        <f t="shared" si="4"/>
        <v>30</v>
      </c>
      <c r="H173" s="9">
        <f t="shared" si="5"/>
        <v>18</v>
      </c>
    </row>
    <row r="174" customHeight="1" spans="1:8">
      <c r="A174" s="5" t="s">
        <v>13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45536</v>
      </c>
      <c r="G174" s="8">
        <f t="shared" si="4"/>
        <v>30</v>
      </c>
      <c r="H174" s="9">
        <f t="shared" si="5"/>
        <v>18</v>
      </c>
    </row>
    <row r="175" customHeight="1" spans="1:8">
      <c r="A175" s="5" t="s">
        <v>13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45536</v>
      </c>
      <c r="G175" s="8">
        <f t="shared" si="4"/>
        <v>30</v>
      </c>
      <c r="H175" s="9">
        <f t="shared" si="5"/>
        <v>18</v>
      </c>
    </row>
    <row r="176" customHeight="1" spans="1:8">
      <c r="A176" s="5" t="s">
        <v>13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45536</v>
      </c>
      <c r="G176" s="8">
        <f t="shared" si="4"/>
        <v>30</v>
      </c>
      <c r="H176" s="9">
        <f t="shared" si="5"/>
        <v>18</v>
      </c>
    </row>
    <row r="177" customHeight="1" spans="1:8">
      <c r="A177" s="5" t="s">
        <v>13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45536</v>
      </c>
      <c r="G177" s="8">
        <f t="shared" si="4"/>
        <v>30</v>
      </c>
      <c r="H177" s="9">
        <f t="shared" si="5"/>
        <v>18</v>
      </c>
    </row>
    <row r="178" customHeight="1" spans="1:8">
      <c r="A178" s="5" t="s">
        <v>13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45536</v>
      </c>
      <c r="G178" s="8">
        <f t="shared" si="4"/>
        <v>30</v>
      </c>
      <c r="H178" s="9">
        <f t="shared" si="5"/>
        <v>18</v>
      </c>
    </row>
    <row r="179" customHeight="1" spans="1:8">
      <c r="A179" s="5" t="s">
        <v>13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45536</v>
      </c>
      <c r="G179" s="8">
        <f t="shared" si="4"/>
        <v>30</v>
      </c>
      <c r="H179" s="9">
        <f t="shared" si="5"/>
        <v>18</v>
      </c>
    </row>
    <row r="180" customHeight="1" spans="1:8">
      <c r="A180" s="5" t="s">
        <v>13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45536</v>
      </c>
      <c r="G180" s="8">
        <f t="shared" si="4"/>
        <v>30</v>
      </c>
      <c r="H180" s="9">
        <f t="shared" si="5"/>
        <v>18</v>
      </c>
    </row>
    <row r="181" customHeight="1" spans="1:8">
      <c r="A181" s="5" t="s">
        <v>13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45536</v>
      </c>
      <c r="G181" s="8">
        <f t="shared" si="4"/>
        <v>30</v>
      </c>
      <c r="H181" s="9">
        <f t="shared" si="5"/>
        <v>18</v>
      </c>
    </row>
    <row r="182" customHeight="1" spans="1:8">
      <c r="A182" s="5" t="s">
        <v>13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45536</v>
      </c>
      <c r="G182" s="8">
        <f t="shared" si="4"/>
        <v>30</v>
      </c>
      <c r="H182" s="9">
        <f t="shared" si="5"/>
        <v>18</v>
      </c>
    </row>
    <row r="183" customHeight="1" spans="1:8">
      <c r="A183" s="5" t="s">
        <v>13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45536</v>
      </c>
      <c r="G183" s="8">
        <f t="shared" si="4"/>
        <v>30</v>
      </c>
      <c r="H183" s="9">
        <f t="shared" si="5"/>
        <v>18</v>
      </c>
    </row>
    <row r="184" customHeight="1" spans="1:8">
      <c r="A184" s="5" t="s">
        <v>13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45536</v>
      </c>
      <c r="G184" s="8">
        <f t="shared" si="4"/>
        <v>30</v>
      </c>
      <c r="H184" s="9">
        <f t="shared" si="5"/>
        <v>18</v>
      </c>
    </row>
    <row r="185" customHeight="1" spans="1:8">
      <c r="A185" s="5" t="s">
        <v>13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45536</v>
      </c>
      <c r="G185" s="8">
        <f t="shared" si="4"/>
        <v>30</v>
      </c>
      <c r="H185" s="9">
        <f t="shared" si="5"/>
        <v>18</v>
      </c>
    </row>
    <row r="186" customHeight="1" spans="1:8">
      <c r="A186" s="5" t="s">
        <v>13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45536</v>
      </c>
      <c r="G186" s="8">
        <f t="shared" si="4"/>
        <v>30</v>
      </c>
      <c r="H186" s="9">
        <f t="shared" si="5"/>
        <v>18</v>
      </c>
    </row>
    <row r="187" customHeight="1" spans="1:8">
      <c r="A187" s="5" t="s">
        <v>13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45536</v>
      </c>
      <c r="G187" s="8">
        <f t="shared" si="4"/>
        <v>30</v>
      </c>
      <c r="H187" s="9">
        <f t="shared" si="5"/>
        <v>18</v>
      </c>
    </row>
    <row r="188" customHeight="1" spans="1:8">
      <c r="A188" s="5" t="s">
        <v>13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45536</v>
      </c>
      <c r="G188" s="8">
        <f t="shared" si="4"/>
        <v>30</v>
      </c>
      <c r="H188" s="9">
        <f t="shared" si="5"/>
        <v>18</v>
      </c>
    </row>
    <row r="189" customHeight="1" spans="1:8">
      <c r="A189" s="5" t="s">
        <v>13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45536</v>
      </c>
      <c r="G189" s="8">
        <f t="shared" si="4"/>
        <v>30</v>
      </c>
      <c r="H189" s="9">
        <f t="shared" si="5"/>
        <v>18</v>
      </c>
    </row>
    <row r="190" customHeight="1" spans="1:8">
      <c r="A190" s="5" t="s">
        <v>13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45536</v>
      </c>
      <c r="G190" s="8">
        <f t="shared" si="4"/>
        <v>30</v>
      </c>
      <c r="H190" s="9">
        <f t="shared" si="5"/>
        <v>18</v>
      </c>
    </row>
    <row r="191" customHeight="1" spans="1:8">
      <c r="A191" s="5" t="s">
        <v>13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45536</v>
      </c>
      <c r="G191" s="8">
        <f t="shared" si="4"/>
        <v>30</v>
      </c>
      <c r="H191" s="9">
        <f t="shared" si="5"/>
        <v>18</v>
      </c>
    </row>
    <row r="192" customHeight="1" spans="1:8">
      <c r="A192" s="5" t="s">
        <v>13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45536</v>
      </c>
      <c r="G192" s="8">
        <f t="shared" si="4"/>
        <v>30</v>
      </c>
      <c r="H192" s="9">
        <f t="shared" si="5"/>
        <v>18</v>
      </c>
    </row>
    <row r="193" customHeight="1" spans="1:8">
      <c r="A193" s="5" t="s">
        <v>13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45536</v>
      </c>
      <c r="G193" s="8">
        <f t="shared" si="4"/>
        <v>30</v>
      </c>
      <c r="H193" s="9">
        <f t="shared" si="5"/>
        <v>18</v>
      </c>
    </row>
    <row r="194" customHeight="1" spans="1:8">
      <c r="A194" s="5" t="s">
        <v>13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45536</v>
      </c>
      <c r="G194" s="8">
        <f t="shared" ref="G194:G257" si="6">DATEDIF(F194,"2024/9/30","D")+1</f>
        <v>30</v>
      </c>
      <c r="H194" s="9">
        <f t="shared" ref="H194:H257" si="7">18/30*G194</f>
        <v>18</v>
      </c>
    </row>
    <row r="195" customHeight="1" spans="1:8">
      <c r="A195" s="5" t="s">
        <v>13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45536</v>
      </c>
      <c r="G195" s="8">
        <f t="shared" si="6"/>
        <v>30</v>
      </c>
      <c r="H195" s="9">
        <f t="shared" si="7"/>
        <v>18</v>
      </c>
    </row>
    <row r="196" customHeight="1" spans="1:8">
      <c r="A196" s="5" t="s">
        <v>13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45536</v>
      </c>
      <c r="G196" s="8">
        <f t="shared" si="6"/>
        <v>30</v>
      </c>
      <c r="H196" s="9">
        <f t="shared" si="7"/>
        <v>18</v>
      </c>
    </row>
    <row r="197" customHeight="1" spans="1:8">
      <c r="A197" s="5" t="s">
        <v>13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45536</v>
      </c>
      <c r="G197" s="8">
        <f t="shared" si="6"/>
        <v>30</v>
      </c>
      <c r="H197" s="9">
        <f t="shared" si="7"/>
        <v>18</v>
      </c>
    </row>
    <row r="198" customHeight="1" spans="1:8">
      <c r="A198" s="5" t="s">
        <v>13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45536</v>
      </c>
      <c r="G198" s="8">
        <f t="shared" si="6"/>
        <v>30</v>
      </c>
      <c r="H198" s="9">
        <f t="shared" si="7"/>
        <v>18</v>
      </c>
    </row>
    <row r="199" customHeight="1" spans="1:8">
      <c r="A199" s="5" t="s">
        <v>13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45536</v>
      </c>
      <c r="G199" s="8">
        <f t="shared" si="6"/>
        <v>30</v>
      </c>
      <c r="H199" s="9">
        <f t="shared" si="7"/>
        <v>18</v>
      </c>
    </row>
    <row r="200" customHeight="1" spans="1:8">
      <c r="A200" s="5" t="s">
        <v>13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45536</v>
      </c>
      <c r="G200" s="8">
        <f t="shared" si="6"/>
        <v>30</v>
      </c>
      <c r="H200" s="9">
        <f t="shared" si="7"/>
        <v>18</v>
      </c>
    </row>
    <row r="201" customHeight="1" spans="1:8">
      <c r="A201" s="5" t="s">
        <v>13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45536</v>
      </c>
      <c r="G201" s="8">
        <f t="shared" si="6"/>
        <v>30</v>
      </c>
      <c r="H201" s="9">
        <f t="shared" si="7"/>
        <v>18</v>
      </c>
    </row>
    <row r="202" customHeight="1" spans="1:8">
      <c r="A202" s="5" t="s">
        <v>13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45536</v>
      </c>
      <c r="G202" s="8">
        <f t="shared" si="6"/>
        <v>30</v>
      </c>
      <c r="H202" s="9">
        <f t="shared" si="7"/>
        <v>18</v>
      </c>
    </row>
    <row r="203" customHeight="1" spans="1:8">
      <c r="A203" s="5" t="s">
        <v>13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45536</v>
      </c>
      <c r="G203" s="8">
        <f t="shared" si="6"/>
        <v>30</v>
      </c>
      <c r="H203" s="9">
        <f t="shared" si="7"/>
        <v>18</v>
      </c>
    </row>
    <row r="204" customHeight="1" spans="1:8">
      <c r="A204" s="5" t="s">
        <v>13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45536</v>
      </c>
      <c r="G204" s="8">
        <f t="shared" si="6"/>
        <v>30</v>
      </c>
      <c r="H204" s="9">
        <f t="shared" si="7"/>
        <v>18</v>
      </c>
    </row>
    <row r="205" customHeight="1" spans="1:8">
      <c r="A205" s="5" t="s">
        <v>13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45536</v>
      </c>
      <c r="G205" s="8">
        <f t="shared" si="6"/>
        <v>30</v>
      </c>
      <c r="H205" s="9">
        <f t="shared" si="7"/>
        <v>18</v>
      </c>
    </row>
    <row r="206" customHeight="1" spans="1:8">
      <c r="A206" s="5" t="s">
        <v>13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45536</v>
      </c>
      <c r="G206" s="8">
        <f t="shared" si="6"/>
        <v>30</v>
      </c>
      <c r="H206" s="9">
        <f t="shared" si="7"/>
        <v>18</v>
      </c>
    </row>
    <row r="207" customHeight="1" spans="1:8">
      <c r="A207" s="5" t="s">
        <v>13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45536</v>
      </c>
      <c r="G207" s="8">
        <f t="shared" si="6"/>
        <v>30</v>
      </c>
      <c r="H207" s="9">
        <f t="shared" si="7"/>
        <v>18</v>
      </c>
    </row>
    <row r="208" customHeight="1" spans="1:8">
      <c r="A208" s="5" t="s">
        <v>13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45536</v>
      </c>
      <c r="G208" s="8">
        <f t="shared" si="6"/>
        <v>30</v>
      </c>
      <c r="H208" s="9">
        <f t="shared" si="7"/>
        <v>18</v>
      </c>
    </row>
    <row r="209" customHeight="1" spans="1:8">
      <c r="A209" s="5" t="s">
        <v>13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45536</v>
      </c>
      <c r="G209" s="8">
        <f t="shared" si="6"/>
        <v>30</v>
      </c>
      <c r="H209" s="9">
        <f t="shared" si="7"/>
        <v>18</v>
      </c>
    </row>
    <row r="210" customHeight="1" spans="1:8">
      <c r="A210" s="5" t="s">
        <v>13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45536</v>
      </c>
      <c r="G210" s="8">
        <f t="shared" si="6"/>
        <v>30</v>
      </c>
      <c r="H210" s="9">
        <f t="shared" si="7"/>
        <v>18</v>
      </c>
    </row>
    <row r="211" customHeight="1" spans="1:8">
      <c r="A211" s="5" t="s">
        <v>13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45536</v>
      </c>
      <c r="G211" s="8">
        <f t="shared" si="6"/>
        <v>30</v>
      </c>
      <c r="H211" s="9">
        <f t="shared" si="7"/>
        <v>18</v>
      </c>
    </row>
    <row r="212" customHeight="1" spans="1:8">
      <c r="A212" s="5" t="s">
        <v>13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45536</v>
      </c>
      <c r="G212" s="8">
        <f t="shared" si="6"/>
        <v>30</v>
      </c>
      <c r="H212" s="9">
        <f t="shared" si="7"/>
        <v>18</v>
      </c>
    </row>
    <row r="213" customHeight="1" spans="1:8">
      <c r="A213" s="5" t="s">
        <v>13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45536</v>
      </c>
      <c r="G213" s="8">
        <f t="shared" si="6"/>
        <v>30</v>
      </c>
      <c r="H213" s="9">
        <f t="shared" si="7"/>
        <v>18</v>
      </c>
    </row>
    <row r="214" customHeight="1" spans="1:8">
      <c r="A214" s="5" t="s">
        <v>13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45536</v>
      </c>
      <c r="G214" s="8">
        <f t="shared" si="6"/>
        <v>30</v>
      </c>
      <c r="H214" s="9">
        <f t="shared" si="7"/>
        <v>18</v>
      </c>
    </row>
    <row r="215" customHeight="1" spans="1:8">
      <c r="A215" s="5" t="s">
        <v>13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45536</v>
      </c>
      <c r="G215" s="8">
        <f t="shared" si="6"/>
        <v>30</v>
      </c>
      <c r="H215" s="9">
        <f t="shared" si="7"/>
        <v>18</v>
      </c>
    </row>
    <row r="216" customHeight="1" spans="1:8">
      <c r="A216" s="5" t="s">
        <v>13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45536</v>
      </c>
      <c r="G216" s="8">
        <f t="shared" si="6"/>
        <v>30</v>
      </c>
      <c r="H216" s="9">
        <f t="shared" si="7"/>
        <v>18</v>
      </c>
    </row>
    <row r="217" customHeight="1" spans="1:8">
      <c r="A217" s="5" t="s">
        <v>13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45536</v>
      </c>
      <c r="G217" s="8">
        <f t="shared" si="6"/>
        <v>30</v>
      </c>
      <c r="H217" s="9">
        <f t="shared" si="7"/>
        <v>18</v>
      </c>
    </row>
    <row r="218" customHeight="1" spans="1:8">
      <c r="A218" s="5" t="s">
        <v>13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45536</v>
      </c>
      <c r="G218" s="8">
        <f t="shared" si="6"/>
        <v>30</v>
      </c>
      <c r="H218" s="9">
        <f t="shared" si="7"/>
        <v>18</v>
      </c>
    </row>
    <row r="219" customHeight="1" spans="1:8">
      <c r="A219" s="5" t="s">
        <v>13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45536</v>
      </c>
      <c r="G219" s="8">
        <f t="shared" si="6"/>
        <v>30</v>
      </c>
      <c r="H219" s="9">
        <f t="shared" si="7"/>
        <v>18</v>
      </c>
    </row>
    <row r="220" customHeight="1" spans="1:8">
      <c r="A220" s="5" t="s">
        <v>13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45536</v>
      </c>
      <c r="G220" s="8">
        <f t="shared" si="6"/>
        <v>30</v>
      </c>
      <c r="H220" s="9">
        <f t="shared" si="7"/>
        <v>18</v>
      </c>
    </row>
    <row r="221" customHeight="1" spans="1:8">
      <c r="A221" s="5" t="s">
        <v>13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45536</v>
      </c>
      <c r="G221" s="8">
        <f t="shared" si="6"/>
        <v>30</v>
      </c>
      <c r="H221" s="9">
        <f t="shared" si="7"/>
        <v>18</v>
      </c>
    </row>
    <row r="222" customHeight="1" spans="1:8">
      <c r="A222" s="5" t="s">
        <v>13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45536</v>
      </c>
      <c r="G222" s="8">
        <f t="shared" si="6"/>
        <v>30</v>
      </c>
      <c r="H222" s="9">
        <f t="shared" si="7"/>
        <v>18</v>
      </c>
    </row>
    <row r="223" customHeight="1" spans="1:8">
      <c r="A223" s="5" t="s">
        <v>13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45536</v>
      </c>
      <c r="G223" s="8">
        <f t="shared" si="6"/>
        <v>30</v>
      </c>
      <c r="H223" s="9">
        <f t="shared" si="7"/>
        <v>18</v>
      </c>
    </row>
    <row r="224" customHeight="1" spans="1:8">
      <c r="A224" s="5" t="s">
        <v>13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45536</v>
      </c>
      <c r="G224" s="8">
        <f t="shared" si="6"/>
        <v>30</v>
      </c>
      <c r="H224" s="9">
        <f t="shared" si="7"/>
        <v>18</v>
      </c>
    </row>
    <row r="225" customHeight="1" spans="1:8">
      <c r="A225" s="5" t="s">
        <v>13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45536</v>
      </c>
      <c r="G225" s="8">
        <f t="shared" si="6"/>
        <v>30</v>
      </c>
      <c r="H225" s="9">
        <f t="shared" si="7"/>
        <v>18</v>
      </c>
    </row>
    <row r="226" customHeight="1" spans="1:8">
      <c r="A226" s="5" t="s">
        <v>13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45536</v>
      </c>
      <c r="G226" s="8">
        <f t="shared" si="6"/>
        <v>30</v>
      </c>
      <c r="H226" s="9">
        <f t="shared" si="7"/>
        <v>18</v>
      </c>
    </row>
    <row r="227" customHeight="1" spans="1:8">
      <c r="A227" s="5" t="s">
        <v>13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45536</v>
      </c>
      <c r="G227" s="8">
        <f t="shared" si="6"/>
        <v>30</v>
      </c>
      <c r="H227" s="9">
        <f t="shared" si="7"/>
        <v>18</v>
      </c>
    </row>
    <row r="228" customHeight="1" spans="1:8">
      <c r="A228" s="5" t="s">
        <v>13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45536</v>
      </c>
      <c r="G228" s="8">
        <f t="shared" si="6"/>
        <v>30</v>
      </c>
      <c r="H228" s="9">
        <f t="shared" si="7"/>
        <v>18</v>
      </c>
    </row>
    <row r="229" customHeight="1" spans="1:8">
      <c r="A229" s="5" t="s">
        <v>13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45536</v>
      </c>
      <c r="G229" s="8">
        <f t="shared" si="6"/>
        <v>30</v>
      </c>
      <c r="H229" s="9">
        <f t="shared" si="7"/>
        <v>18</v>
      </c>
    </row>
    <row r="230" customHeight="1" spans="1:8">
      <c r="A230" s="5" t="s">
        <v>13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45536</v>
      </c>
      <c r="G230" s="8">
        <f t="shared" si="6"/>
        <v>30</v>
      </c>
      <c r="H230" s="9">
        <f t="shared" si="7"/>
        <v>18</v>
      </c>
    </row>
    <row r="231" customHeight="1" spans="1:8">
      <c r="A231" s="5" t="s">
        <v>13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45536</v>
      </c>
      <c r="G231" s="8">
        <f t="shared" si="6"/>
        <v>30</v>
      </c>
      <c r="H231" s="9">
        <f t="shared" si="7"/>
        <v>18</v>
      </c>
    </row>
    <row r="232" customHeight="1" spans="1:8">
      <c r="A232" s="5" t="s">
        <v>13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45536</v>
      </c>
      <c r="G232" s="8">
        <f t="shared" si="6"/>
        <v>30</v>
      </c>
      <c r="H232" s="9">
        <f t="shared" si="7"/>
        <v>18</v>
      </c>
    </row>
    <row r="233" customHeight="1" spans="1:8">
      <c r="A233" s="5" t="s">
        <v>13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45536</v>
      </c>
      <c r="G233" s="8">
        <f t="shared" si="6"/>
        <v>30</v>
      </c>
      <c r="H233" s="9">
        <f t="shared" si="7"/>
        <v>18</v>
      </c>
    </row>
    <row r="234" customHeight="1" spans="1:8">
      <c r="A234" s="5" t="s">
        <v>13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45536</v>
      </c>
      <c r="G234" s="8">
        <f t="shared" si="6"/>
        <v>30</v>
      </c>
      <c r="H234" s="9">
        <f t="shared" si="7"/>
        <v>18</v>
      </c>
    </row>
    <row r="235" customHeight="1" spans="1:8">
      <c r="A235" s="5" t="s">
        <v>13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45536</v>
      </c>
      <c r="G235" s="8">
        <f t="shared" si="6"/>
        <v>30</v>
      </c>
      <c r="H235" s="9">
        <f t="shared" si="7"/>
        <v>18</v>
      </c>
    </row>
    <row r="236" customHeight="1" spans="1:8">
      <c r="A236" s="5" t="s">
        <v>13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45536</v>
      </c>
      <c r="G236" s="8">
        <f t="shared" si="6"/>
        <v>30</v>
      </c>
      <c r="H236" s="9">
        <f t="shared" si="7"/>
        <v>18</v>
      </c>
    </row>
    <row r="237" customHeight="1" spans="1:8">
      <c r="A237" s="5" t="s">
        <v>13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45536</v>
      </c>
      <c r="G237" s="8">
        <f t="shared" si="6"/>
        <v>30</v>
      </c>
      <c r="H237" s="9">
        <f t="shared" si="7"/>
        <v>18</v>
      </c>
    </row>
    <row r="238" customHeight="1" spans="1:8">
      <c r="A238" s="5" t="s">
        <v>13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45536</v>
      </c>
      <c r="G238" s="8">
        <f t="shared" si="6"/>
        <v>30</v>
      </c>
      <c r="H238" s="9">
        <f t="shared" si="7"/>
        <v>18</v>
      </c>
    </row>
    <row r="239" customHeight="1" spans="1:8">
      <c r="A239" s="5" t="s">
        <v>13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45536</v>
      </c>
      <c r="G239" s="8">
        <f t="shared" si="6"/>
        <v>30</v>
      </c>
      <c r="H239" s="9">
        <f t="shared" si="7"/>
        <v>18</v>
      </c>
    </row>
    <row r="240" customHeight="1" spans="1:8">
      <c r="A240" s="5" t="s">
        <v>13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45536</v>
      </c>
      <c r="G240" s="8">
        <f t="shared" si="6"/>
        <v>30</v>
      </c>
      <c r="H240" s="9">
        <f t="shared" si="7"/>
        <v>18</v>
      </c>
    </row>
    <row r="241" customHeight="1" spans="1:8">
      <c r="A241" s="5" t="s">
        <v>13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45536</v>
      </c>
      <c r="G241" s="8">
        <f t="shared" si="6"/>
        <v>30</v>
      </c>
      <c r="H241" s="9">
        <f t="shared" si="7"/>
        <v>18</v>
      </c>
    </row>
    <row r="242" customHeight="1" spans="1:8">
      <c r="A242" s="5" t="s">
        <v>13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45536</v>
      </c>
      <c r="G242" s="8">
        <f t="shared" si="6"/>
        <v>30</v>
      </c>
      <c r="H242" s="9">
        <f t="shared" si="7"/>
        <v>18</v>
      </c>
    </row>
    <row r="243" customHeight="1" spans="1:8">
      <c r="A243" s="5" t="s">
        <v>13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45536</v>
      </c>
      <c r="G243" s="8">
        <f t="shared" si="6"/>
        <v>30</v>
      </c>
      <c r="H243" s="9">
        <f t="shared" si="7"/>
        <v>18</v>
      </c>
    </row>
    <row r="244" customHeight="1" spans="1:8">
      <c r="A244" s="5" t="s">
        <v>13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45536</v>
      </c>
      <c r="G244" s="8">
        <f t="shared" si="6"/>
        <v>30</v>
      </c>
      <c r="H244" s="9">
        <f t="shared" si="7"/>
        <v>18</v>
      </c>
    </row>
    <row r="245" customHeight="1" spans="1:8">
      <c r="A245" s="5" t="s">
        <v>13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45536</v>
      </c>
      <c r="G245" s="8">
        <f t="shared" si="6"/>
        <v>30</v>
      </c>
      <c r="H245" s="9">
        <f t="shared" si="7"/>
        <v>18</v>
      </c>
    </row>
    <row r="246" customHeight="1" spans="1:8">
      <c r="A246" s="5" t="s">
        <v>13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45536</v>
      </c>
      <c r="G246" s="8">
        <f t="shared" si="6"/>
        <v>30</v>
      </c>
      <c r="H246" s="9">
        <f t="shared" si="7"/>
        <v>18</v>
      </c>
    </row>
    <row r="247" customHeight="1" spans="1:8">
      <c r="A247" s="5" t="s">
        <v>13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45536</v>
      </c>
      <c r="G247" s="8">
        <f t="shared" si="6"/>
        <v>30</v>
      </c>
      <c r="H247" s="9">
        <f t="shared" si="7"/>
        <v>18</v>
      </c>
    </row>
    <row r="248" customHeight="1" spans="1:8">
      <c r="A248" s="5" t="s">
        <v>13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45536</v>
      </c>
      <c r="G248" s="8">
        <f t="shared" si="6"/>
        <v>30</v>
      </c>
      <c r="H248" s="9">
        <f t="shared" si="7"/>
        <v>18</v>
      </c>
    </row>
    <row r="249" customHeight="1" spans="1:8">
      <c r="A249" s="5" t="s">
        <v>13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45536</v>
      </c>
      <c r="G249" s="8">
        <f t="shared" si="6"/>
        <v>30</v>
      </c>
      <c r="H249" s="9">
        <f t="shared" si="7"/>
        <v>18</v>
      </c>
    </row>
    <row r="250" customHeight="1" spans="1:8">
      <c r="A250" s="5" t="s">
        <v>13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45536</v>
      </c>
      <c r="G250" s="8">
        <f t="shared" si="6"/>
        <v>30</v>
      </c>
      <c r="H250" s="9">
        <f t="shared" si="7"/>
        <v>18</v>
      </c>
    </row>
    <row r="251" customHeight="1" spans="1:8">
      <c r="A251" s="5" t="s">
        <v>13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45536</v>
      </c>
      <c r="G251" s="8">
        <f t="shared" si="6"/>
        <v>30</v>
      </c>
      <c r="H251" s="9">
        <f t="shared" si="7"/>
        <v>18</v>
      </c>
    </row>
    <row r="252" customHeight="1" spans="1:8">
      <c r="A252" s="5" t="s">
        <v>13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45536</v>
      </c>
      <c r="G252" s="8">
        <f t="shared" si="6"/>
        <v>30</v>
      </c>
      <c r="H252" s="9">
        <f t="shared" si="7"/>
        <v>18</v>
      </c>
    </row>
    <row r="253" customHeight="1" spans="1:8">
      <c r="A253" s="5" t="s">
        <v>13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45536</v>
      </c>
      <c r="G253" s="8">
        <f t="shared" si="6"/>
        <v>30</v>
      </c>
      <c r="H253" s="9">
        <f t="shared" si="7"/>
        <v>18</v>
      </c>
    </row>
    <row r="254" customHeight="1" spans="1:8">
      <c r="A254" s="5" t="s">
        <v>13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45536</v>
      </c>
      <c r="G254" s="8">
        <f t="shared" si="6"/>
        <v>30</v>
      </c>
      <c r="H254" s="9">
        <f t="shared" si="7"/>
        <v>18</v>
      </c>
    </row>
    <row r="255" customHeight="1" spans="1:8">
      <c r="A255" s="5" t="s">
        <v>13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45536</v>
      </c>
      <c r="G255" s="8">
        <f t="shared" si="6"/>
        <v>30</v>
      </c>
      <c r="H255" s="9">
        <f t="shared" si="7"/>
        <v>18</v>
      </c>
    </row>
    <row r="256" customHeight="1" spans="1:8">
      <c r="A256" s="5" t="s">
        <v>13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45536</v>
      </c>
      <c r="G256" s="8">
        <f t="shared" si="6"/>
        <v>30</v>
      </c>
      <c r="H256" s="9">
        <f t="shared" si="7"/>
        <v>18</v>
      </c>
    </row>
    <row r="257" customHeight="1" spans="1:8">
      <c r="A257" s="5" t="s">
        <v>13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45536</v>
      </c>
      <c r="G257" s="8">
        <f t="shared" si="6"/>
        <v>30</v>
      </c>
      <c r="H257" s="9">
        <f t="shared" si="7"/>
        <v>18</v>
      </c>
    </row>
    <row r="258" customHeight="1" spans="1:8">
      <c r="A258" s="5" t="s">
        <v>13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45536</v>
      </c>
      <c r="G258" s="8">
        <f t="shared" ref="G258:G321" si="8">DATEDIF(F258,"2024/9/30","D")+1</f>
        <v>30</v>
      </c>
      <c r="H258" s="9">
        <f t="shared" ref="H258:H321" si="9">18/30*G258</f>
        <v>18</v>
      </c>
    </row>
    <row r="259" customHeight="1" spans="1:8">
      <c r="A259" s="5" t="s">
        <v>13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45536</v>
      </c>
      <c r="G259" s="8">
        <f t="shared" si="8"/>
        <v>30</v>
      </c>
      <c r="H259" s="9">
        <f t="shared" si="9"/>
        <v>18</v>
      </c>
    </row>
    <row r="260" customHeight="1" spans="1:8">
      <c r="A260" s="5" t="s">
        <v>13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45536</v>
      </c>
      <c r="G260" s="8">
        <f t="shared" si="8"/>
        <v>30</v>
      </c>
      <c r="H260" s="9">
        <f t="shared" si="9"/>
        <v>18</v>
      </c>
    </row>
    <row r="261" customHeight="1" spans="1:8">
      <c r="A261" s="5" t="s">
        <v>13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45536</v>
      </c>
      <c r="G261" s="8">
        <f t="shared" si="8"/>
        <v>30</v>
      </c>
      <c r="H261" s="9">
        <f t="shared" si="9"/>
        <v>18</v>
      </c>
    </row>
    <row r="262" customHeight="1" spans="1:8">
      <c r="A262" s="5" t="s">
        <v>13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45536</v>
      </c>
      <c r="G262" s="8">
        <f t="shared" si="8"/>
        <v>30</v>
      </c>
      <c r="H262" s="9">
        <f t="shared" si="9"/>
        <v>18</v>
      </c>
    </row>
    <row r="263" customHeight="1" spans="1:8">
      <c r="A263" s="5" t="s">
        <v>13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45536</v>
      </c>
      <c r="G263" s="8">
        <f t="shared" si="8"/>
        <v>30</v>
      </c>
      <c r="H263" s="9">
        <f t="shared" si="9"/>
        <v>18</v>
      </c>
    </row>
    <row r="264" customHeight="1" spans="1:8">
      <c r="A264" s="5" t="s">
        <v>13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45536</v>
      </c>
      <c r="G264" s="8">
        <f t="shared" si="8"/>
        <v>30</v>
      </c>
      <c r="H264" s="9">
        <f t="shared" si="9"/>
        <v>18</v>
      </c>
    </row>
    <row r="265" customHeight="1" spans="1:8">
      <c r="A265" s="5" t="s">
        <v>13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45536</v>
      </c>
      <c r="G265" s="8">
        <f t="shared" si="8"/>
        <v>30</v>
      </c>
      <c r="H265" s="9">
        <f t="shared" si="9"/>
        <v>18</v>
      </c>
    </row>
    <row r="266" customHeight="1" spans="1:8">
      <c r="A266" s="5" t="s">
        <v>13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45536</v>
      </c>
      <c r="G266" s="8">
        <f t="shared" si="8"/>
        <v>30</v>
      </c>
      <c r="H266" s="9">
        <f t="shared" si="9"/>
        <v>18</v>
      </c>
    </row>
    <row r="267" customHeight="1" spans="1:8">
      <c r="A267" s="5" t="s">
        <v>13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45536</v>
      </c>
      <c r="G267" s="8">
        <f t="shared" si="8"/>
        <v>30</v>
      </c>
      <c r="H267" s="9">
        <f t="shared" si="9"/>
        <v>18</v>
      </c>
    </row>
    <row r="268" customHeight="1" spans="1:8">
      <c r="A268" s="5" t="s">
        <v>13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45536</v>
      </c>
      <c r="G268" s="8">
        <f t="shared" si="8"/>
        <v>30</v>
      </c>
      <c r="H268" s="9">
        <f t="shared" si="9"/>
        <v>18</v>
      </c>
    </row>
    <row r="269" customHeight="1" spans="1:8">
      <c r="A269" s="5" t="s">
        <v>13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45536</v>
      </c>
      <c r="G269" s="8">
        <f t="shared" si="8"/>
        <v>30</v>
      </c>
      <c r="H269" s="9">
        <f t="shared" si="9"/>
        <v>18</v>
      </c>
    </row>
    <row r="270" customHeight="1" spans="1:8">
      <c r="A270" s="5" t="s">
        <v>13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45536</v>
      </c>
      <c r="G270" s="8">
        <f t="shared" si="8"/>
        <v>30</v>
      </c>
      <c r="H270" s="9">
        <f t="shared" si="9"/>
        <v>18</v>
      </c>
    </row>
    <row r="271" customHeight="1" spans="1:8">
      <c r="A271" s="5" t="s">
        <v>13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45536</v>
      </c>
      <c r="G271" s="8">
        <f t="shared" si="8"/>
        <v>30</v>
      </c>
      <c r="H271" s="9">
        <f t="shared" si="9"/>
        <v>18</v>
      </c>
    </row>
    <row r="272" customHeight="1" spans="1:8">
      <c r="A272" s="5" t="s">
        <v>13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45536</v>
      </c>
      <c r="G272" s="8">
        <f t="shared" si="8"/>
        <v>30</v>
      </c>
      <c r="H272" s="9">
        <f t="shared" si="9"/>
        <v>18</v>
      </c>
    </row>
    <row r="273" customHeight="1" spans="1:8">
      <c r="A273" s="5" t="s">
        <v>13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45536</v>
      </c>
      <c r="G273" s="8">
        <f t="shared" si="8"/>
        <v>30</v>
      </c>
      <c r="H273" s="9">
        <f t="shared" si="9"/>
        <v>18</v>
      </c>
    </row>
    <row r="274" customHeight="1" spans="1:8">
      <c r="A274" s="5" t="s">
        <v>13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45536</v>
      </c>
      <c r="G274" s="8">
        <f t="shared" si="8"/>
        <v>30</v>
      </c>
      <c r="H274" s="9">
        <f t="shared" si="9"/>
        <v>18</v>
      </c>
    </row>
    <row r="275" customHeight="1" spans="1:8">
      <c r="A275" s="5" t="s">
        <v>13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45536</v>
      </c>
      <c r="G275" s="8">
        <f t="shared" si="8"/>
        <v>30</v>
      </c>
      <c r="H275" s="9">
        <f t="shared" si="9"/>
        <v>18</v>
      </c>
    </row>
    <row r="276" customHeight="1" spans="1:8">
      <c r="A276" s="5" t="s">
        <v>13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45536</v>
      </c>
      <c r="G276" s="8">
        <f t="shared" si="8"/>
        <v>30</v>
      </c>
      <c r="H276" s="9">
        <f t="shared" si="9"/>
        <v>18</v>
      </c>
    </row>
    <row r="277" customHeight="1" spans="1:8">
      <c r="A277" s="5" t="s">
        <v>13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45536</v>
      </c>
      <c r="G277" s="8">
        <f t="shared" si="8"/>
        <v>30</v>
      </c>
      <c r="H277" s="9">
        <f t="shared" si="9"/>
        <v>18</v>
      </c>
    </row>
    <row r="278" customHeight="1" spans="1:8">
      <c r="A278" s="5" t="s">
        <v>13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45536</v>
      </c>
      <c r="G278" s="8">
        <f t="shared" si="8"/>
        <v>30</v>
      </c>
      <c r="H278" s="9">
        <f t="shared" si="9"/>
        <v>18</v>
      </c>
    </row>
    <row r="279" customHeight="1" spans="1:8">
      <c r="A279" s="5" t="s">
        <v>13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45536</v>
      </c>
      <c r="G279" s="8">
        <f t="shared" si="8"/>
        <v>30</v>
      </c>
      <c r="H279" s="9">
        <f t="shared" si="9"/>
        <v>18</v>
      </c>
    </row>
    <row r="280" customHeight="1" spans="1:8">
      <c r="A280" s="5" t="s">
        <v>13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45536</v>
      </c>
      <c r="G280" s="8">
        <f t="shared" si="8"/>
        <v>30</v>
      </c>
      <c r="H280" s="9">
        <f t="shared" si="9"/>
        <v>18</v>
      </c>
    </row>
    <row r="281" customHeight="1" spans="1:8">
      <c r="A281" s="5" t="s">
        <v>13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45536</v>
      </c>
      <c r="G281" s="8">
        <f t="shared" si="8"/>
        <v>30</v>
      </c>
      <c r="H281" s="9">
        <f t="shared" si="9"/>
        <v>18</v>
      </c>
    </row>
    <row r="282" customHeight="1" spans="1:8">
      <c r="A282" s="5" t="s">
        <v>13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45536</v>
      </c>
      <c r="G282" s="8">
        <f t="shared" si="8"/>
        <v>30</v>
      </c>
      <c r="H282" s="9">
        <f t="shared" si="9"/>
        <v>18</v>
      </c>
    </row>
    <row r="283" customHeight="1" spans="1:8">
      <c r="A283" s="5" t="s">
        <v>13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45536</v>
      </c>
      <c r="G283" s="8">
        <f t="shared" si="8"/>
        <v>30</v>
      </c>
      <c r="H283" s="9">
        <f t="shared" si="9"/>
        <v>18</v>
      </c>
    </row>
    <row r="284" customHeight="1" spans="1:8">
      <c r="A284" s="5" t="s">
        <v>13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45536</v>
      </c>
      <c r="G284" s="8">
        <f t="shared" si="8"/>
        <v>30</v>
      </c>
      <c r="H284" s="9">
        <f t="shared" si="9"/>
        <v>18</v>
      </c>
    </row>
    <row r="285" customHeight="1" spans="1:8">
      <c r="A285" s="5" t="s">
        <v>13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45536</v>
      </c>
      <c r="G285" s="8">
        <f t="shared" si="8"/>
        <v>30</v>
      </c>
      <c r="H285" s="9">
        <f t="shared" si="9"/>
        <v>18</v>
      </c>
    </row>
    <row r="286" customHeight="1" spans="1:8">
      <c r="A286" s="5" t="s">
        <v>13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45536</v>
      </c>
      <c r="G286" s="8">
        <f t="shared" si="8"/>
        <v>30</v>
      </c>
      <c r="H286" s="9">
        <f t="shared" si="9"/>
        <v>18</v>
      </c>
    </row>
    <row r="287" customHeight="1" spans="1:8">
      <c r="A287" s="5" t="s">
        <v>13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45536</v>
      </c>
      <c r="G287" s="8">
        <f t="shared" si="8"/>
        <v>30</v>
      </c>
      <c r="H287" s="9">
        <f t="shared" si="9"/>
        <v>18</v>
      </c>
    </row>
    <row r="288" customHeight="1" spans="1:8">
      <c r="A288" s="5" t="s">
        <v>13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45536</v>
      </c>
      <c r="G288" s="8">
        <f t="shared" si="8"/>
        <v>30</v>
      </c>
      <c r="H288" s="9">
        <f t="shared" si="9"/>
        <v>18</v>
      </c>
    </row>
    <row r="289" customHeight="1" spans="1:8">
      <c r="A289" s="5" t="s">
        <v>13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45536</v>
      </c>
      <c r="G289" s="8">
        <f t="shared" si="8"/>
        <v>30</v>
      </c>
      <c r="H289" s="9">
        <f t="shared" si="9"/>
        <v>18</v>
      </c>
    </row>
    <row r="290" customHeight="1" spans="1:8">
      <c r="A290" s="5" t="s">
        <v>13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45536</v>
      </c>
      <c r="G290" s="8">
        <f t="shared" si="8"/>
        <v>30</v>
      </c>
      <c r="H290" s="9">
        <f t="shared" si="9"/>
        <v>18</v>
      </c>
    </row>
    <row r="291" customHeight="1" spans="1:8">
      <c r="A291" s="5" t="s">
        <v>13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45536</v>
      </c>
      <c r="G291" s="8">
        <f t="shared" si="8"/>
        <v>30</v>
      </c>
      <c r="H291" s="9">
        <f t="shared" si="9"/>
        <v>18</v>
      </c>
    </row>
    <row r="292" customHeight="1" spans="1:8">
      <c r="A292" s="5" t="s">
        <v>13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45536</v>
      </c>
      <c r="G292" s="8">
        <f t="shared" si="8"/>
        <v>30</v>
      </c>
      <c r="H292" s="9">
        <f t="shared" si="9"/>
        <v>18</v>
      </c>
    </row>
    <row r="293" customHeight="1" spans="1:8">
      <c r="A293" s="5" t="s">
        <v>13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45536</v>
      </c>
      <c r="G293" s="8">
        <f t="shared" si="8"/>
        <v>30</v>
      </c>
      <c r="H293" s="9">
        <f t="shared" si="9"/>
        <v>18</v>
      </c>
    </row>
    <row r="294" customHeight="1" spans="1:8">
      <c r="A294" s="5" t="s">
        <v>13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45536</v>
      </c>
      <c r="G294" s="8">
        <f t="shared" si="8"/>
        <v>30</v>
      </c>
      <c r="H294" s="9">
        <f t="shared" si="9"/>
        <v>18</v>
      </c>
    </row>
    <row r="295" customHeight="1" spans="1:8">
      <c r="A295" s="5" t="s">
        <v>13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45536</v>
      </c>
      <c r="G295" s="8">
        <f t="shared" si="8"/>
        <v>30</v>
      </c>
      <c r="H295" s="9">
        <f t="shared" si="9"/>
        <v>18</v>
      </c>
    </row>
    <row r="296" customHeight="1" spans="1:8">
      <c r="A296" s="5" t="s">
        <v>13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45536</v>
      </c>
      <c r="G296" s="8">
        <f t="shared" si="8"/>
        <v>30</v>
      </c>
      <c r="H296" s="9">
        <f t="shared" si="9"/>
        <v>18</v>
      </c>
    </row>
    <row r="297" customHeight="1" spans="1:8">
      <c r="A297" s="5" t="s">
        <v>13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45536</v>
      </c>
      <c r="G297" s="8">
        <f t="shared" si="8"/>
        <v>30</v>
      </c>
      <c r="H297" s="9">
        <f t="shared" si="9"/>
        <v>18</v>
      </c>
    </row>
    <row r="298" customHeight="1" spans="1:8">
      <c r="A298" s="5" t="s">
        <v>13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45536</v>
      </c>
      <c r="G298" s="8">
        <f t="shared" si="8"/>
        <v>30</v>
      </c>
      <c r="H298" s="9">
        <f t="shared" si="9"/>
        <v>18</v>
      </c>
    </row>
    <row r="299" customHeight="1" spans="1:8">
      <c r="A299" s="5" t="s">
        <v>13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45536</v>
      </c>
      <c r="G299" s="8">
        <f t="shared" si="8"/>
        <v>30</v>
      </c>
      <c r="H299" s="9">
        <f t="shared" si="9"/>
        <v>18</v>
      </c>
    </row>
    <row r="300" customHeight="1" spans="1:8">
      <c r="A300" s="5" t="s">
        <v>13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45536</v>
      </c>
      <c r="G300" s="8">
        <f t="shared" si="8"/>
        <v>30</v>
      </c>
      <c r="H300" s="9">
        <f t="shared" si="9"/>
        <v>18</v>
      </c>
    </row>
    <row r="301" customHeight="1" spans="1:8">
      <c r="A301" s="5" t="s">
        <v>13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45536</v>
      </c>
      <c r="G301" s="8">
        <f t="shared" si="8"/>
        <v>30</v>
      </c>
      <c r="H301" s="9">
        <f t="shared" si="9"/>
        <v>18</v>
      </c>
    </row>
    <row r="302" customHeight="1" spans="1:8">
      <c r="A302" s="5" t="s">
        <v>13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45536</v>
      </c>
      <c r="G302" s="8">
        <f t="shared" si="8"/>
        <v>30</v>
      </c>
      <c r="H302" s="9">
        <f t="shared" si="9"/>
        <v>18</v>
      </c>
    </row>
    <row r="303" customHeight="1" spans="1:8">
      <c r="A303" s="5" t="s">
        <v>13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45536</v>
      </c>
      <c r="G303" s="8">
        <f t="shared" si="8"/>
        <v>30</v>
      </c>
      <c r="H303" s="9">
        <f t="shared" si="9"/>
        <v>18</v>
      </c>
    </row>
    <row r="304" customHeight="1" spans="1:8">
      <c r="A304" s="5" t="s">
        <v>13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45536</v>
      </c>
      <c r="G304" s="8">
        <f t="shared" si="8"/>
        <v>30</v>
      </c>
      <c r="H304" s="9">
        <f t="shared" si="9"/>
        <v>18</v>
      </c>
    </row>
    <row r="305" customHeight="1" spans="1:8">
      <c r="A305" s="5" t="s">
        <v>13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45536</v>
      </c>
      <c r="G305" s="8">
        <f t="shared" si="8"/>
        <v>30</v>
      </c>
      <c r="H305" s="9">
        <f t="shared" si="9"/>
        <v>18</v>
      </c>
    </row>
    <row r="306" customHeight="1" spans="1:8">
      <c r="A306" s="5" t="s">
        <v>13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45536</v>
      </c>
      <c r="G306" s="8">
        <f t="shared" si="8"/>
        <v>30</v>
      </c>
      <c r="H306" s="9">
        <f t="shared" si="9"/>
        <v>18</v>
      </c>
    </row>
    <row r="307" customHeight="1" spans="1:8">
      <c r="A307" s="5" t="s">
        <v>13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45536</v>
      </c>
      <c r="G307" s="8">
        <f t="shared" si="8"/>
        <v>30</v>
      </c>
      <c r="H307" s="9">
        <f t="shared" si="9"/>
        <v>18</v>
      </c>
    </row>
    <row r="308" customHeight="1" spans="1:8">
      <c r="A308" s="5" t="s">
        <v>13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45536</v>
      </c>
      <c r="G308" s="8">
        <f t="shared" si="8"/>
        <v>30</v>
      </c>
      <c r="H308" s="9">
        <f t="shared" si="9"/>
        <v>18</v>
      </c>
    </row>
    <row r="309" customHeight="1" spans="1:8">
      <c r="A309" s="5" t="s">
        <v>13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45536</v>
      </c>
      <c r="G309" s="8">
        <f t="shared" si="8"/>
        <v>30</v>
      </c>
      <c r="H309" s="9">
        <f t="shared" si="9"/>
        <v>18</v>
      </c>
    </row>
    <row r="310" customHeight="1" spans="1:8">
      <c r="A310" s="5" t="s">
        <v>13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45536</v>
      </c>
      <c r="G310" s="8">
        <f t="shared" si="8"/>
        <v>30</v>
      </c>
      <c r="H310" s="9">
        <f t="shared" si="9"/>
        <v>18</v>
      </c>
    </row>
    <row r="311" customHeight="1" spans="1:8">
      <c r="A311" s="5" t="s">
        <v>13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45536</v>
      </c>
      <c r="G311" s="8">
        <f t="shared" si="8"/>
        <v>30</v>
      </c>
      <c r="H311" s="9">
        <f t="shared" si="9"/>
        <v>18</v>
      </c>
    </row>
    <row r="312" customHeight="1" spans="1:8">
      <c r="A312" s="5" t="s">
        <v>13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45536</v>
      </c>
      <c r="G312" s="8">
        <f t="shared" si="8"/>
        <v>30</v>
      </c>
      <c r="H312" s="9">
        <f t="shared" si="9"/>
        <v>18</v>
      </c>
    </row>
    <row r="313" customHeight="1" spans="1:8">
      <c r="A313" s="5" t="s">
        <v>13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45536</v>
      </c>
      <c r="G313" s="8">
        <f t="shared" si="8"/>
        <v>30</v>
      </c>
      <c r="H313" s="9">
        <f t="shared" si="9"/>
        <v>18</v>
      </c>
    </row>
    <row r="314" customHeight="1" spans="1:8">
      <c r="A314" s="5" t="s">
        <v>13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45536</v>
      </c>
      <c r="G314" s="8">
        <f t="shared" si="8"/>
        <v>30</v>
      </c>
      <c r="H314" s="9">
        <f t="shared" si="9"/>
        <v>18</v>
      </c>
    </row>
    <row r="315" customHeight="1" spans="1:8">
      <c r="A315" s="5" t="s">
        <v>13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45536</v>
      </c>
      <c r="G315" s="8">
        <f t="shared" si="8"/>
        <v>30</v>
      </c>
      <c r="H315" s="9">
        <f t="shared" si="9"/>
        <v>18</v>
      </c>
    </row>
    <row r="316" customHeight="1" spans="1:8">
      <c r="A316" s="5" t="s">
        <v>13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45536</v>
      </c>
      <c r="G316" s="8">
        <f t="shared" si="8"/>
        <v>30</v>
      </c>
      <c r="H316" s="9">
        <f t="shared" si="9"/>
        <v>18</v>
      </c>
    </row>
    <row r="317" customHeight="1" spans="1:8">
      <c r="A317" s="5" t="s">
        <v>13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45536</v>
      </c>
      <c r="G317" s="8">
        <f t="shared" si="8"/>
        <v>30</v>
      </c>
      <c r="H317" s="9">
        <f t="shared" si="9"/>
        <v>18</v>
      </c>
    </row>
    <row r="318" customHeight="1" spans="1:8">
      <c r="A318" s="5" t="s">
        <v>13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45536</v>
      </c>
      <c r="G318" s="8">
        <f t="shared" si="8"/>
        <v>30</v>
      </c>
      <c r="H318" s="9">
        <f t="shared" si="9"/>
        <v>18</v>
      </c>
    </row>
    <row r="319" customHeight="1" spans="1:8">
      <c r="A319" s="5" t="s">
        <v>13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45536</v>
      </c>
      <c r="G319" s="8">
        <f t="shared" si="8"/>
        <v>30</v>
      </c>
      <c r="H319" s="9">
        <f t="shared" si="9"/>
        <v>18</v>
      </c>
    </row>
    <row r="320" customHeight="1" spans="1:8">
      <c r="A320" s="5" t="s">
        <v>13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45536</v>
      </c>
      <c r="G320" s="8">
        <f t="shared" si="8"/>
        <v>30</v>
      </c>
      <c r="H320" s="9">
        <f t="shared" si="9"/>
        <v>18</v>
      </c>
    </row>
    <row r="321" customHeight="1" spans="1:8">
      <c r="A321" s="5" t="s">
        <v>13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45536</v>
      </c>
      <c r="G321" s="8">
        <f t="shared" si="8"/>
        <v>30</v>
      </c>
      <c r="H321" s="9">
        <f t="shared" si="9"/>
        <v>18</v>
      </c>
    </row>
    <row r="322" customHeight="1" spans="1:8">
      <c r="A322" s="5" t="s">
        <v>13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45536</v>
      </c>
      <c r="G322" s="8">
        <f t="shared" ref="G322:G342" si="10">DATEDIF(F322,"2024/9/30","D")+1</f>
        <v>30</v>
      </c>
      <c r="H322" s="9">
        <f t="shared" ref="H322:H342" si="11">18/30*G322</f>
        <v>18</v>
      </c>
    </row>
    <row r="323" customHeight="1" spans="1:8">
      <c r="A323" s="5" t="s">
        <v>13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45536</v>
      </c>
      <c r="G323" s="8">
        <f t="shared" si="10"/>
        <v>30</v>
      </c>
      <c r="H323" s="9">
        <f t="shared" si="11"/>
        <v>18</v>
      </c>
    </row>
    <row r="324" customHeight="1" spans="1:8">
      <c r="A324" s="5" t="s">
        <v>13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45536</v>
      </c>
      <c r="G324" s="8">
        <f t="shared" si="10"/>
        <v>30</v>
      </c>
      <c r="H324" s="9">
        <f t="shared" si="11"/>
        <v>18</v>
      </c>
    </row>
    <row r="325" customHeight="1" spans="1:8">
      <c r="A325" s="5" t="s">
        <v>13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45536.5721875</v>
      </c>
      <c r="G325" s="8">
        <f t="shared" si="10"/>
        <v>30</v>
      </c>
      <c r="H325" s="9">
        <f t="shared" si="11"/>
        <v>18</v>
      </c>
    </row>
    <row r="326" customHeight="1" spans="1:8">
      <c r="A326" s="5" t="s">
        <v>13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45536.5840277778</v>
      </c>
      <c r="G326" s="8">
        <f t="shared" si="10"/>
        <v>30</v>
      </c>
      <c r="H326" s="9">
        <f t="shared" si="11"/>
        <v>18</v>
      </c>
    </row>
    <row r="327" customHeight="1" spans="1:8">
      <c r="A327" s="5" t="s">
        <v>13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45537.7473726852</v>
      </c>
      <c r="G327" s="8">
        <f t="shared" si="10"/>
        <v>29</v>
      </c>
      <c r="H327" s="9">
        <f t="shared" si="11"/>
        <v>17.4</v>
      </c>
    </row>
    <row r="328" customHeight="1" spans="1:8">
      <c r="A328" s="5" t="s">
        <v>13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45537.7572453704</v>
      </c>
      <c r="G328" s="8">
        <f t="shared" si="10"/>
        <v>29</v>
      </c>
      <c r="H328" s="9">
        <f t="shared" si="11"/>
        <v>17.4</v>
      </c>
    </row>
    <row r="329" customHeight="1" spans="1:8">
      <c r="A329" s="5" t="s">
        <v>13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45538.6540972222</v>
      </c>
      <c r="G329" s="8">
        <f t="shared" si="10"/>
        <v>28</v>
      </c>
      <c r="H329" s="9">
        <f t="shared" si="11"/>
        <v>16.8</v>
      </c>
    </row>
    <row r="330" customHeight="1" spans="1:8">
      <c r="A330" s="5" t="s">
        <v>13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45539.7713310185</v>
      </c>
      <c r="G330" s="8">
        <f t="shared" si="10"/>
        <v>27</v>
      </c>
      <c r="H330" s="9">
        <f t="shared" si="11"/>
        <v>16.2</v>
      </c>
    </row>
    <row r="331" customHeight="1" spans="1:8">
      <c r="A331" s="5" t="s">
        <v>13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45542.6053009259</v>
      </c>
      <c r="G331" s="8">
        <f t="shared" si="10"/>
        <v>24</v>
      </c>
      <c r="H331" s="9">
        <f t="shared" si="11"/>
        <v>14.4</v>
      </c>
    </row>
    <row r="332" customHeight="1" spans="1:8">
      <c r="A332" s="5" t="s">
        <v>13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45542.6188657407</v>
      </c>
      <c r="G332" s="8">
        <f t="shared" si="10"/>
        <v>24</v>
      </c>
      <c r="H332" s="9">
        <f t="shared" si="11"/>
        <v>14.4</v>
      </c>
    </row>
    <row r="333" customHeight="1" spans="1:8">
      <c r="A333" s="5" t="s">
        <v>13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45542.975150463</v>
      </c>
      <c r="G333" s="8">
        <f t="shared" si="10"/>
        <v>24</v>
      </c>
      <c r="H333" s="9">
        <f t="shared" si="11"/>
        <v>14.4</v>
      </c>
    </row>
    <row r="334" customHeight="1" spans="1:8">
      <c r="A334" s="5" t="s">
        <v>13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45543.5342824074</v>
      </c>
      <c r="G334" s="8">
        <f t="shared" si="10"/>
        <v>23</v>
      </c>
      <c r="H334" s="9">
        <f t="shared" si="11"/>
        <v>13.8</v>
      </c>
    </row>
    <row r="335" customHeight="1" spans="1:8">
      <c r="A335" s="5" t="s">
        <v>13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45543.5908217593</v>
      </c>
      <c r="G335" s="8">
        <f t="shared" si="10"/>
        <v>23</v>
      </c>
      <c r="H335" s="9">
        <f t="shared" si="11"/>
        <v>13.8</v>
      </c>
    </row>
    <row r="336" customHeight="1" spans="1:8">
      <c r="A336" s="5" t="s">
        <v>13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45544.5781828704</v>
      </c>
      <c r="G336" s="8">
        <f t="shared" si="10"/>
        <v>22</v>
      </c>
      <c r="H336" s="9">
        <f t="shared" si="11"/>
        <v>13.2</v>
      </c>
    </row>
    <row r="337" customHeight="1" spans="1:8">
      <c r="A337" s="5" t="s">
        <v>13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45546.5249421296</v>
      </c>
      <c r="G337" s="8">
        <f t="shared" si="10"/>
        <v>20</v>
      </c>
      <c r="H337" s="9">
        <f t="shared" si="11"/>
        <v>12</v>
      </c>
    </row>
    <row r="338" customHeight="1" spans="1:8">
      <c r="A338" s="5" t="s">
        <v>13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45546.7775462963</v>
      </c>
      <c r="G338" s="8">
        <f t="shared" si="10"/>
        <v>20</v>
      </c>
      <c r="H338" s="9">
        <f t="shared" si="11"/>
        <v>12</v>
      </c>
    </row>
    <row r="339" customHeight="1" spans="1:8">
      <c r="A339" s="5" t="s">
        <v>13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45553.8077893518</v>
      </c>
      <c r="G339" s="8">
        <f t="shared" si="10"/>
        <v>13</v>
      </c>
      <c r="H339" s="9">
        <f t="shared" si="11"/>
        <v>7.8</v>
      </c>
    </row>
    <row r="340" customHeight="1" spans="1:8">
      <c r="A340" s="5" t="s">
        <v>13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45553.8080092593</v>
      </c>
      <c r="G340" s="8">
        <f t="shared" si="10"/>
        <v>13</v>
      </c>
      <c r="H340" s="9">
        <f t="shared" si="11"/>
        <v>7.8</v>
      </c>
    </row>
    <row r="341" customHeight="1" spans="1:8">
      <c r="A341" s="5" t="s">
        <v>13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45558.7623032407</v>
      </c>
      <c r="G341" s="8">
        <f t="shared" si="10"/>
        <v>8</v>
      </c>
      <c r="H341" s="9">
        <f t="shared" si="11"/>
        <v>4.8</v>
      </c>
    </row>
    <row r="342" customHeight="1" spans="1:8">
      <c r="A342" s="5" t="s">
        <v>13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45559.6448032407</v>
      </c>
      <c r="G342" s="8">
        <f t="shared" si="10"/>
        <v>7</v>
      </c>
      <c r="H342" s="9">
        <f t="shared" si="11"/>
        <v>4.2</v>
      </c>
    </row>
  </sheetData>
  <autoFilter xmlns:etc="http://www.wps.cn/officeDocument/2017/etCustomData" ref="A1:H34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8"/>
  <sheetViews>
    <sheetView topLeftCell="A338" workbookViewId="0">
      <selection activeCell="H338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5</v>
      </c>
      <c r="B1" s="3" t="s">
        <v>6</v>
      </c>
      <c r="C1" s="3" t="s">
        <v>7</v>
      </c>
      <c r="D1" s="1" t="s">
        <v>8</v>
      </c>
      <c r="E1" s="1" t="s">
        <v>9</v>
      </c>
      <c r="F1" s="1" t="s">
        <v>10</v>
      </c>
      <c r="G1" s="1" t="s">
        <v>289</v>
      </c>
      <c r="H1" s="4" t="s">
        <v>290</v>
      </c>
    </row>
    <row r="2" customHeight="1" spans="1:8">
      <c r="A2" s="5" t="s">
        <v>13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45566</v>
      </c>
      <c r="G2" s="8">
        <f t="shared" ref="G2:G65" si="0">DATEDIF(F2,"2024/10/31","D")+1</f>
        <v>31</v>
      </c>
      <c r="H2" s="9">
        <f t="shared" ref="H2:H65" si="1">18/31*G2</f>
        <v>18</v>
      </c>
    </row>
    <row r="3" customHeight="1" spans="1:8">
      <c r="A3" s="5" t="s">
        <v>13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45566</v>
      </c>
      <c r="G3" s="8">
        <f t="shared" si="0"/>
        <v>31</v>
      </c>
      <c r="H3" s="9">
        <f t="shared" si="1"/>
        <v>18</v>
      </c>
    </row>
    <row r="4" customHeight="1" spans="1:8">
      <c r="A4" s="5" t="s">
        <v>13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45566</v>
      </c>
      <c r="G4" s="8">
        <f t="shared" si="0"/>
        <v>31</v>
      </c>
      <c r="H4" s="9">
        <f t="shared" si="1"/>
        <v>18</v>
      </c>
    </row>
    <row r="5" customHeight="1" spans="1:8">
      <c r="A5" s="5" t="s">
        <v>13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45566</v>
      </c>
      <c r="G5" s="8">
        <f t="shared" si="0"/>
        <v>31</v>
      </c>
      <c r="H5" s="9">
        <f t="shared" si="1"/>
        <v>18</v>
      </c>
    </row>
    <row r="6" customHeight="1" spans="1:8">
      <c r="A6" s="5" t="s">
        <v>13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45566</v>
      </c>
      <c r="G6" s="8">
        <f t="shared" si="0"/>
        <v>31</v>
      </c>
      <c r="H6" s="9">
        <f t="shared" si="1"/>
        <v>18</v>
      </c>
    </row>
    <row r="7" customHeight="1" spans="1:8">
      <c r="A7" s="5" t="s">
        <v>13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45566</v>
      </c>
      <c r="G7" s="8">
        <f t="shared" si="0"/>
        <v>31</v>
      </c>
      <c r="H7" s="9">
        <f t="shared" si="1"/>
        <v>18</v>
      </c>
    </row>
    <row r="8" customHeight="1" spans="1:8">
      <c r="A8" s="5" t="s">
        <v>13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45566</v>
      </c>
      <c r="G8" s="8">
        <f t="shared" si="0"/>
        <v>31</v>
      </c>
      <c r="H8" s="9">
        <f t="shared" si="1"/>
        <v>18</v>
      </c>
    </row>
    <row r="9" customHeight="1" spans="1:8">
      <c r="A9" s="5" t="s">
        <v>13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45566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13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45566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13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45566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13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45566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13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45566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13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45566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13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45566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13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45566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13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45566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13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45566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13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45566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13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45566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13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45566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13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45566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13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45566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13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45566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13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45566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13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45566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13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45566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13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45566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13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45566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13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45566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13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45566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13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45566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13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45566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13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45566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13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45566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13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45566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13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45566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13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45566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13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45566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13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45566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13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45566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13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45566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13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45566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13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45566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13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45566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13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45566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13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45566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13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45566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13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45566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13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45566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13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45566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13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45566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13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45566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13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45566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13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45566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13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45566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13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45566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13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45566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13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45566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13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45566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13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45566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13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45566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13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45566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13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45566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13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45566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13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45566</v>
      </c>
      <c r="G66" s="8">
        <f t="shared" ref="G66:G129" si="2">DATEDIF(F66,"2024/10/31","D")+1</f>
        <v>31</v>
      </c>
      <c r="H66" s="9">
        <f t="shared" ref="H66:H129" si="3">18/31*G66</f>
        <v>18</v>
      </c>
    </row>
    <row r="67" customHeight="1" spans="1:8">
      <c r="A67" s="5" t="s">
        <v>13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45566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13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45566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13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45566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13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45566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13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45566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13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45566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13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45566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13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45566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13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45566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13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45566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13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45566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13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45566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13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45566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13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45566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13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45566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13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45566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13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45566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13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45566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13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45566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13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45566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13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45566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13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45566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13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45566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13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45566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13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45566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13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45566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13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45566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13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45566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13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45566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13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45566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13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45566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13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45566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13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45566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13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45566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13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45566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13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45566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13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45566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13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45566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13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45566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13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45566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13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45566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13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45566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13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45566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13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45566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13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45566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13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45566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13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45566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13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45566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13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45566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13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45566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13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45566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13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45566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13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45566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13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45566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13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45566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13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45566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13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45566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13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45566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13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45566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13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45566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13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45566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13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45566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13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45566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13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45566</v>
      </c>
      <c r="G130" s="8">
        <f t="shared" ref="G130:G193" si="4">DATEDIF(F130,"2024/10/31","D")+1</f>
        <v>31</v>
      </c>
      <c r="H130" s="9">
        <f t="shared" ref="H130:H193" si="5">18/31*G130</f>
        <v>18</v>
      </c>
    </row>
    <row r="131" customHeight="1" spans="1:8">
      <c r="A131" s="5" t="s">
        <v>13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45566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13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45566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13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45566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13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45566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13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45566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13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45566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13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45566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13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45566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13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45566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13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45566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13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45566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13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45566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13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45566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13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45566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13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45566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13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45566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13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45566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13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45566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13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45566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13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45566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13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45566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13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45566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13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45566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13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45566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13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45566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13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45566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13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45566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13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45566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13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45566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13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45566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13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45566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13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45566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13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45566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13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45566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13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45566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13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45566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13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45566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13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45566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13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45566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13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45566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13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45566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13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45566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13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45566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13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45566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13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45566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13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45566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13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45566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13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45566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13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45566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13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45566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13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45566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13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45566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13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45566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13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45566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13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45566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13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45566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13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45566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13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45566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13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45566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13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45566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13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45566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13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45566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13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45566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13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45566</v>
      </c>
      <c r="G194" s="8">
        <f t="shared" ref="G194:G257" si="6">DATEDIF(F194,"2024/10/31","D")+1</f>
        <v>31</v>
      </c>
      <c r="H194" s="9">
        <f t="shared" ref="H194:H257" si="7">18/31*G194</f>
        <v>18</v>
      </c>
    </row>
    <row r="195" customHeight="1" spans="1:8">
      <c r="A195" s="5" t="s">
        <v>13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45566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13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45566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13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45566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13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45566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13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45566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13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45566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13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45566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13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45566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13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45566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13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45566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13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45566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13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45566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13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45566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13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45566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13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45566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13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45566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13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45566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13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45566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13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45566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13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45566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13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45566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13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45566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13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45566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13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45566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13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45566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13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45566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13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45566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13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45566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13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45566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13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45566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13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45566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13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45566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13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45566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13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45566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13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45566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13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45566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13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45566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13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45566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13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45566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13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45566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13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45566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13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45566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13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45566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13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45566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13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45566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13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45566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13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45566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13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45566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13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45566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13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45566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13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45566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13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45566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13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45566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13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45566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13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45566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13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45566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13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45566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13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45566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13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45566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13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45566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13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45566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13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45566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13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45566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13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45566</v>
      </c>
      <c r="G258" s="8">
        <f t="shared" ref="G258:G321" si="8">DATEDIF(F258,"2024/10/31","D")+1</f>
        <v>31</v>
      </c>
      <c r="H258" s="9">
        <f t="shared" ref="H258:H321" si="9">18/31*G258</f>
        <v>18</v>
      </c>
    </row>
    <row r="259" customHeight="1" spans="1:8">
      <c r="A259" s="5" t="s">
        <v>13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45566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13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45566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13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45566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13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45566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13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45566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13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45566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13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45566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13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45566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13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45566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13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45566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13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45566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13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45566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13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45566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13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45566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13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45566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13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45566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13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45566</v>
      </c>
      <c r="G275" s="8">
        <f t="shared" si="8"/>
        <v>31</v>
      </c>
      <c r="H275" s="9">
        <f t="shared" si="9"/>
        <v>18</v>
      </c>
    </row>
    <row r="276" customHeight="1" spans="1:8">
      <c r="A276" s="5" t="s">
        <v>13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45566</v>
      </c>
      <c r="G276" s="8">
        <f t="shared" si="8"/>
        <v>31</v>
      </c>
      <c r="H276" s="9">
        <f t="shared" si="9"/>
        <v>18</v>
      </c>
    </row>
    <row r="277" customHeight="1" spans="1:8">
      <c r="A277" s="5" t="s">
        <v>13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45566</v>
      </c>
      <c r="G277" s="8">
        <f t="shared" si="8"/>
        <v>31</v>
      </c>
      <c r="H277" s="9">
        <f t="shared" si="9"/>
        <v>18</v>
      </c>
    </row>
    <row r="278" customHeight="1" spans="1:8">
      <c r="A278" s="5" t="s">
        <v>13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45566</v>
      </c>
      <c r="G278" s="8">
        <f t="shared" si="8"/>
        <v>31</v>
      </c>
      <c r="H278" s="9">
        <f t="shared" si="9"/>
        <v>18</v>
      </c>
    </row>
    <row r="279" customHeight="1" spans="1:8">
      <c r="A279" s="5" t="s">
        <v>13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45566</v>
      </c>
      <c r="G279" s="8">
        <f t="shared" si="8"/>
        <v>31</v>
      </c>
      <c r="H279" s="9">
        <f t="shared" si="9"/>
        <v>18</v>
      </c>
    </row>
    <row r="280" customHeight="1" spans="1:8">
      <c r="A280" s="5" t="s">
        <v>13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45566</v>
      </c>
      <c r="G280" s="8">
        <f t="shared" si="8"/>
        <v>31</v>
      </c>
      <c r="H280" s="9">
        <f t="shared" si="9"/>
        <v>18</v>
      </c>
    </row>
    <row r="281" customHeight="1" spans="1:8">
      <c r="A281" s="5" t="s">
        <v>13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45566</v>
      </c>
      <c r="G281" s="8">
        <f t="shared" si="8"/>
        <v>31</v>
      </c>
      <c r="H281" s="9">
        <f t="shared" si="9"/>
        <v>18</v>
      </c>
    </row>
    <row r="282" customHeight="1" spans="1:8">
      <c r="A282" s="5" t="s">
        <v>13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45566</v>
      </c>
      <c r="G282" s="8">
        <f t="shared" si="8"/>
        <v>31</v>
      </c>
      <c r="H282" s="9">
        <f t="shared" si="9"/>
        <v>18</v>
      </c>
    </row>
    <row r="283" customHeight="1" spans="1:8">
      <c r="A283" s="5" t="s">
        <v>13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45566</v>
      </c>
      <c r="G283" s="8">
        <f t="shared" si="8"/>
        <v>31</v>
      </c>
      <c r="H283" s="9">
        <f t="shared" si="9"/>
        <v>18</v>
      </c>
    </row>
    <row r="284" customHeight="1" spans="1:8">
      <c r="A284" s="5" t="s">
        <v>13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45566</v>
      </c>
      <c r="G284" s="8">
        <f t="shared" si="8"/>
        <v>31</v>
      </c>
      <c r="H284" s="9">
        <f t="shared" si="9"/>
        <v>18</v>
      </c>
    </row>
    <row r="285" customHeight="1" spans="1:8">
      <c r="A285" s="5" t="s">
        <v>13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45566</v>
      </c>
      <c r="G285" s="8">
        <f t="shared" si="8"/>
        <v>31</v>
      </c>
      <c r="H285" s="9">
        <f t="shared" si="9"/>
        <v>18</v>
      </c>
    </row>
    <row r="286" customHeight="1" spans="1:8">
      <c r="A286" s="5" t="s">
        <v>13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45566</v>
      </c>
      <c r="G286" s="8">
        <f t="shared" si="8"/>
        <v>31</v>
      </c>
      <c r="H286" s="9">
        <f t="shared" si="9"/>
        <v>18</v>
      </c>
    </row>
    <row r="287" customHeight="1" spans="1:8">
      <c r="A287" s="5" t="s">
        <v>13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45566</v>
      </c>
      <c r="G287" s="8">
        <f t="shared" si="8"/>
        <v>31</v>
      </c>
      <c r="H287" s="9">
        <f t="shared" si="9"/>
        <v>18</v>
      </c>
    </row>
    <row r="288" customHeight="1" spans="1:8">
      <c r="A288" s="5" t="s">
        <v>13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45566</v>
      </c>
      <c r="G288" s="8">
        <f t="shared" si="8"/>
        <v>31</v>
      </c>
      <c r="H288" s="9">
        <f t="shared" si="9"/>
        <v>18</v>
      </c>
    </row>
    <row r="289" customHeight="1" spans="1:8">
      <c r="A289" s="5" t="s">
        <v>13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45566</v>
      </c>
      <c r="G289" s="8">
        <f t="shared" si="8"/>
        <v>31</v>
      </c>
      <c r="H289" s="9">
        <f t="shared" si="9"/>
        <v>18</v>
      </c>
    </row>
    <row r="290" customHeight="1" spans="1:8">
      <c r="A290" s="5" t="s">
        <v>13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45566</v>
      </c>
      <c r="G290" s="8">
        <f t="shared" si="8"/>
        <v>31</v>
      </c>
      <c r="H290" s="9">
        <f t="shared" si="9"/>
        <v>18</v>
      </c>
    </row>
    <row r="291" customHeight="1" spans="1:8">
      <c r="A291" s="5" t="s">
        <v>13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45566</v>
      </c>
      <c r="G291" s="8">
        <f t="shared" si="8"/>
        <v>31</v>
      </c>
      <c r="H291" s="9">
        <f t="shared" si="9"/>
        <v>18</v>
      </c>
    </row>
    <row r="292" customHeight="1" spans="1:8">
      <c r="A292" s="5" t="s">
        <v>13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45566</v>
      </c>
      <c r="G292" s="8">
        <f t="shared" si="8"/>
        <v>31</v>
      </c>
      <c r="H292" s="9">
        <f t="shared" si="9"/>
        <v>18</v>
      </c>
    </row>
    <row r="293" customHeight="1" spans="1:8">
      <c r="A293" s="5" t="s">
        <v>13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45566</v>
      </c>
      <c r="G293" s="8">
        <f t="shared" si="8"/>
        <v>31</v>
      </c>
      <c r="H293" s="9">
        <f t="shared" si="9"/>
        <v>18</v>
      </c>
    </row>
    <row r="294" customHeight="1" spans="1:8">
      <c r="A294" s="5" t="s">
        <v>13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45566</v>
      </c>
      <c r="G294" s="8">
        <f t="shared" si="8"/>
        <v>31</v>
      </c>
      <c r="H294" s="9">
        <f t="shared" si="9"/>
        <v>18</v>
      </c>
    </row>
    <row r="295" customHeight="1" spans="1:8">
      <c r="A295" s="5" t="s">
        <v>13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45566</v>
      </c>
      <c r="G295" s="8">
        <f t="shared" si="8"/>
        <v>31</v>
      </c>
      <c r="H295" s="9">
        <f t="shared" si="9"/>
        <v>18</v>
      </c>
    </row>
    <row r="296" customHeight="1" spans="1:8">
      <c r="A296" s="5" t="s">
        <v>13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45566</v>
      </c>
      <c r="G296" s="8">
        <f t="shared" si="8"/>
        <v>31</v>
      </c>
      <c r="H296" s="9">
        <f t="shared" si="9"/>
        <v>18</v>
      </c>
    </row>
    <row r="297" customHeight="1" spans="1:8">
      <c r="A297" s="5" t="s">
        <v>13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45566</v>
      </c>
      <c r="G297" s="8">
        <f t="shared" si="8"/>
        <v>31</v>
      </c>
      <c r="H297" s="9">
        <f t="shared" si="9"/>
        <v>18</v>
      </c>
    </row>
    <row r="298" customHeight="1" spans="1:8">
      <c r="A298" s="5" t="s">
        <v>13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45566</v>
      </c>
      <c r="G298" s="8">
        <f t="shared" si="8"/>
        <v>31</v>
      </c>
      <c r="H298" s="9">
        <f t="shared" si="9"/>
        <v>18</v>
      </c>
    </row>
    <row r="299" customHeight="1" spans="1:8">
      <c r="A299" s="5" t="s">
        <v>13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45566</v>
      </c>
      <c r="G299" s="8">
        <f t="shared" si="8"/>
        <v>31</v>
      </c>
      <c r="H299" s="9">
        <f t="shared" si="9"/>
        <v>18</v>
      </c>
    </row>
    <row r="300" customHeight="1" spans="1:8">
      <c r="A300" s="5" t="s">
        <v>13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45566</v>
      </c>
      <c r="G300" s="8">
        <f t="shared" si="8"/>
        <v>31</v>
      </c>
      <c r="H300" s="9">
        <f t="shared" si="9"/>
        <v>18</v>
      </c>
    </row>
    <row r="301" customHeight="1" spans="1:8">
      <c r="A301" s="5" t="s">
        <v>13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45566</v>
      </c>
      <c r="G301" s="8">
        <f t="shared" si="8"/>
        <v>31</v>
      </c>
      <c r="H301" s="9">
        <f t="shared" si="9"/>
        <v>18</v>
      </c>
    </row>
    <row r="302" customHeight="1" spans="1:8">
      <c r="A302" s="5" t="s">
        <v>13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45566</v>
      </c>
      <c r="G302" s="8">
        <f t="shared" si="8"/>
        <v>31</v>
      </c>
      <c r="H302" s="9">
        <f t="shared" si="9"/>
        <v>18</v>
      </c>
    </row>
    <row r="303" customHeight="1" spans="1:8">
      <c r="A303" s="5" t="s">
        <v>13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45566</v>
      </c>
      <c r="G303" s="8">
        <f t="shared" si="8"/>
        <v>31</v>
      </c>
      <c r="H303" s="9">
        <f t="shared" si="9"/>
        <v>18</v>
      </c>
    </row>
    <row r="304" customHeight="1" spans="1:8">
      <c r="A304" s="5" t="s">
        <v>13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45566</v>
      </c>
      <c r="G304" s="8">
        <f t="shared" si="8"/>
        <v>31</v>
      </c>
      <c r="H304" s="9">
        <f t="shared" si="9"/>
        <v>18</v>
      </c>
    </row>
    <row r="305" customHeight="1" spans="1:8">
      <c r="A305" s="5" t="s">
        <v>13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45566</v>
      </c>
      <c r="G305" s="8">
        <f t="shared" si="8"/>
        <v>31</v>
      </c>
      <c r="H305" s="9">
        <f t="shared" si="9"/>
        <v>18</v>
      </c>
    </row>
    <row r="306" customHeight="1" spans="1:8">
      <c r="A306" s="5" t="s">
        <v>13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45566</v>
      </c>
      <c r="G306" s="8">
        <f t="shared" si="8"/>
        <v>31</v>
      </c>
      <c r="H306" s="9">
        <f t="shared" si="9"/>
        <v>18</v>
      </c>
    </row>
    <row r="307" customHeight="1" spans="1:8">
      <c r="A307" s="5" t="s">
        <v>13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45566</v>
      </c>
      <c r="G307" s="8">
        <f t="shared" si="8"/>
        <v>31</v>
      </c>
      <c r="H307" s="9">
        <f t="shared" si="9"/>
        <v>18</v>
      </c>
    </row>
    <row r="308" customHeight="1" spans="1:8">
      <c r="A308" s="5" t="s">
        <v>13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45566</v>
      </c>
      <c r="G308" s="8">
        <f t="shared" si="8"/>
        <v>31</v>
      </c>
      <c r="H308" s="9">
        <f t="shared" si="9"/>
        <v>18</v>
      </c>
    </row>
    <row r="309" customHeight="1" spans="1:8">
      <c r="A309" s="5" t="s">
        <v>13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45566</v>
      </c>
      <c r="G309" s="8">
        <f t="shared" si="8"/>
        <v>31</v>
      </c>
      <c r="H309" s="9">
        <f t="shared" si="9"/>
        <v>18</v>
      </c>
    </row>
    <row r="310" customHeight="1" spans="1:8">
      <c r="A310" s="5" t="s">
        <v>13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45566</v>
      </c>
      <c r="G310" s="8">
        <f t="shared" si="8"/>
        <v>31</v>
      </c>
      <c r="H310" s="9">
        <f t="shared" si="9"/>
        <v>18</v>
      </c>
    </row>
    <row r="311" customHeight="1" spans="1:8">
      <c r="A311" s="5" t="s">
        <v>13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45566</v>
      </c>
      <c r="G311" s="8">
        <f t="shared" si="8"/>
        <v>31</v>
      </c>
      <c r="H311" s="9">
        <f t="shared" si="9"/>
        <v>18</v>
      </c>
    </row>
    <row r="312" customHeight="1" spans="1:8">
      <c r="A312" s="5" t="s">
        <v>13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45566</v>
      </c>
      <c r="G312" s="8">
        <f t="shared" si="8"/>
        <v>31</v>
      </c>
      <c r="H312" s="9">
        <f t="shared" si="9"/>
        <v>18</v>
      </c>
    </row>
    <row r="313" customHeight="1" spans="1:8">
      <c r="A313" s="5" t="s">
        <v>13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45566</v>
      </c>
      <c r="G313" s="8">
        <f t="shared" si="8"/>
        <v>31</v>
      </c>
      <c r="H313" s="9">
        <f t="shared" si="9"/>
        <v>18</v>
      </c>
    </row>
    <row r="314" customHeight="1" spans="1:8">
      <c r="A314" s="5" t="s">
        <v>13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45566</v>
      </c>
      <c r="G314" s="8">
        <f t="shared" si="8"/>
        <v>31</v>
      </c>
      <c r="H314" s="9">
        <f t="shared" si="9"/>
        <v>18</v>
      </c>
    </row>
    <row r="315" customHeight="1" spans="1:8">
      <c r="A315" s="5" t="s">
        <v>13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45566</v>
      </c>
      <c r="G315" s="8">
        <f t="shared" si="8"/>
        <v>31</v>
      </c>
      <c r="H315" s="9">
        <f t="shared" si="9"/>
        <v>18</v>
      </c>
    </row>
    <row r="316" customHeight="1" spans="1:8">
      <c r="A316" s="5" t="s">
        <v>13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45566</v>
      </c>
      <c r="G316" s="8">
        <f t="shared" si="8"/>
        <v>31</v>
      </c>
      <c r="H316" s="9">
        <f t="shared" si="9"/>
        <v>18</v>
      </c>
    </row>
    <row r="317" customHeight="1" spans="1:8">
      <c r="A317" s="5" t="s">
        <v>13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45566</v>
      </c>
      <c r="G317" s="8">
        <f t="shared" si="8"/>
        <v>31</v>
      </c>
      <c r="H317" s="9">
        <f t="shared" si="9"/>
        <v>18</v>
      </c>
    </row>
    <row r="318" customHeight="1" spans="1:8">
      <c r="A318" s="5" t="s">
        <v>13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45566</v>
      </c>
      <c r="G318" s="8">
        <f t="shared" si="8"/>
        <v>31</v>
      </c>
      <c r="H318" s="9">
        <f t="shared" si="9"/>
        <v>18</v>
      </c>
    </row>
    <row r="319" customHeight="1" spans="1:8">
      <c r="A319" s="5" t="s">
        <v>13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45566</v>
      </c>
      <c r="G319" s="8">
        <f t="shared" si="8"/>
        <v>31</v>
      </c>
      <c r="H319" s="9">
        <f t="shared" si="9"/>
        <v>18</v>
      </c>
    </row>
    <row r="320" customHeight="1" spans="1:8">
      <c r="A320" s="5" t="s">
        <v>13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45566</v>
      </c>
      <c r="G320" s="8">
        <f t="shared" si="8"/>
        <v>31</v>
      </c>
      <c r="H320" s="9">
        <f t="shared" si="9"/>
        <v>18</v>
      </c>
    </row>
    <row r="321" customHeight="1" spans="1:8">
      <c r="A321" s="5" t="s">
        <v>13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45566</v>
      </c>
      <c r="G321" s="8">
        <f t="shared" si="8"/>
        <v>31</v>
      </c>
      <c r="H321" s="9">
        <f t="shared" si="9"/>
        <v>18</v>
      </c>
    </row>
    <row r="322" customHeight="1" spans="1:8">
      <c r="A322" s="5" t="s">
        <v>13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45566</v>
      </c>
      <c r="G322" s="8">
        <f t="shared" ref="G322:G358" si="10">DATEDIF(F322,"2024/10/31","D")+1</f>
        <v>31</v>
      </c>
      <c r="H322" s="9">
        <f t="shared" ref="H322:H358" si="11">18/31*G322</f>
        <v>18</v>
      </c>
    </row>
    <row r="323" customHeight="1" spans="1:8">
      <c r="A323" s="5" t="s">
        <v>13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45566</v>
      </c>
      <c r="G323" s="8">
        <f t="shared" si="10"/>
        <v>31</v>
      </c>
      <c r="H323" s="9">
        <f t="shared" si="11"/>
        <v>18</v>
      </c>
    </row>
    <row r="324" customHeight="1" spans="1:8">
      <c r="A324" s="5" t="s">
        <v>13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45566</v>
      </c>
      <c r="G324" s="8">
        <f t="shared" si="10"/>
        <v>31</v>
      </c>
      <c r="H324" s="9">
        <f t="shared" si="11"/>
        <v>18</v>
      </c>
    </row>
    <row r="325" customHeight="1" spans="1:8">
      <c r="A325" s="5" t="s">
        <v>13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45566</v>
      </c>
      <c r="G325" s="8">
        <f t="shared" si="10"/>
        <v>31</v>
      </c>
      <c r="H325" s="9">
        <f t="shared" si="11"/>
        <v>18</v>
      </c>
    </row>
    <row r="326" customHeight="1" spans="1:8">
      <c r="A326" s="5" t="s">
        <v>13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45566</v>
      </c>
      <c r="G326" s="8">
        <f t="shared" si="10"/>
        <v>31</v>
      </c>
      <c r="H326" s="9">
        <f t="shared" si="11"/>
        <v>18</v>
      </c>
    </row>
    <row r="327" customHeight="1" spans="1:8">
      <c r="A327" s="5" t="s">
        <v>13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45566</v>
      </c>
      <c r="G327" s="8">
        <f t="shared" si="10"/>
        <v>31</v>
      </c>
      <c r="H327" s="9">
        <f t="shared" si="11"/>
        <v>18</v>
      </c>
    </row>
    <row r="328" customHeight="1" spans="1:8">
      <c r="A328" s="5" t="s">
        <v>13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45566</v>
      </c>
      <c r="G328" s="8">
        <f t="shared" si="10"/>
        <v>31</v>
      </c>
      <c r="H328" s="9">
        <f t="shared" si="11"/>
        <v>18</v>
      </c>
    </row>
    <row r="329" customHeight="1" spans="1:8">
      <c r="A329" s="5" t="s">
        <v>13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45566</v>
      </c>
      <c r="G329" s="8">
        <f t="shared" si="10"/>
        <v>31</v>
      </c>
      <c r="H329" s="9">
        <f t="shared" si="11"/>
        <v>18</v>
      </c>
    </row>
    <row r="330" customHeight="1" spans="1:8">
      <c r="A330" s="5" t="s">
        <v>13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45566</v>
      </c>
      <c r="G330" s="8">
        <f t="shared" si="10"/>
        <v>31</v>
      </c>
      <c r="H330" s="9">
        <f t="shared" si="11"/>
        <v>18</v>
      </c>
    </row>
    <row r="331" customHeight="1" spans="1:8">
      <c r="A331" s="5" t="s">
        <v>13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45566</v>
      </c>
      <c r="G331" s="8">
        <f t="shared" si="10"/>
        <v>31</v>
      </c>
      <c r="H331" s="9">
        <f t="shared" si="11"/>
        <v>18</v>
      </c>
    </row>
    <row r="332" customHeight="1" spans="1:8">
      <c r="A332" s="5" t="s">
        <v>13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45566</v>
      </c>
      <c r="G332" s="8">
        <f t="shared" si="10"/>
        <v>31</v>
      </c>
      <c r="H332" s="9">
        <f t="shared" si="11"/>
        <v>18</v>
      </c>
    </row>
    <row r="333" customHeight="1" spans="1:8">
      <c r="A333" s="5" t="s">
        <v>13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45566</v>
      </c>
      <c r="G333" s="8">
        <f t="shared" si="10"/>
        <v>31</v>
      </c>
      <c r="H333" s="9">
        <f t="shared" si="11"/>
        <v>18</v>
      </c>
    </row>
    <row r="334" customHeight="1" spans="1:8">
      <c r="A334" s="5" t="s">
        <v>13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45566</v>
      </c>
      <c r="G334" s="8">
        <f t="shared" si="10"/>
        <v>31</v>
      </c>
      <c r="H334" s="9">
        <f t="shared" si="11"/>
        <v>18</v>
      </c>
    </row>
    <row r="335" customHeight="1" spans="1:8">
      <c r="A335" s="5" t="s">
        <v>13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45566</v>
      </c>
      <c r="G335" s="8">
        <f t="shared" si="10"/>
        <v>31</v>
      </c>
      <c r="H335" s="9">
        <f t="shared" si="11"/>
        <v>18</v>
      </c>
    </row>
    <row r="336" customHeight="1" spans="1:8">
      <c r="A336" s="5" t="s">
        <v>13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45566</v>
      </c>
      <c r="G336" s="8">
        <f t="shared" si="10"/>
        <v>31</v>
      </c>
      <c r="H336" s="9">
        <f t="shared" si="11"/>
        <v>18</v>
      </c>
    </row>
    <row r="337" customHeight="1" spans="1:8">
      <c r="A337" s="5" t="s">
        <v>13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45566</v>
      </c>
      <c r="G337" s="8">
        <f t="shared" si="10"/>
        <v>31</v>
      </c>
      <c r="H337" s="9">
        <f t="shared" si="11"/>
        <v>18</v>
      </c>
    </row>
    <row r="338" customHeight="1" spans="1:8">
      <c r="A338" s="5" t="s">
        <v>13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45566</v>
      </c>
      <c r="G338" s="8">
        <f t="shared" si="10"/>
        <v>31</v>
      </c>
      <c r="H338" s="9">
        <f t="shared" si="11"/>
        <v>18</v>
      </c>
    </row>
    <row r="339" customHeight="1" spans="1:8">
      <c r="A339" s="5" t="s">
        <v>13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45566</v>
      </c>
      <c r="G339" s="8">
        <f t="shared" si="10"/>
        <v>31</v>
      </c>
      <c r="H339" s="9">
        <f t="shared" si="11"/>
        <v>18</v>
      </c>
    </row>
    <row r="340" customHeight="1" spans="1:8">
      <c r="A340" s="5" t="s">
        <v>13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45566</v>
      </c>
      <c r="G340" s="8">
        <f t="shared" si="10"/>
        <v>31</v>
      </c>
      <c r="H340" s="9">
        <f t="shared" si="11"/>
        <v>18</v>
      </c>
    </row>
    <row r="341" customHeight="1" spans="1:8">
      <c r="A341" s="5" t="s">
        <v>13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45566</v>
      </c>
      <c r="G341" s="8">
        <f t="shared" si="10"/>
        <v>31</v>
      </c>
      <c r="H341" s="9">
        <f t="shared" si="11"/>
        <v>18</v>
      </c>
    </row>
    <row r="342" customHeight="1" spans="1:8">
      <c r="A342" s="5" t="s">
        <v>13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45566</v>
      </c>
      <c r="G342" s="8">
        <f t="shared" si="10"/>
        <v>31</v>
      </c>
      <c r="H342" s="9">
        <f t="shared" si="11"/>
        <v>18</v>
      </c>
    </row>
    <row r="343" customHeight="1" spans="1:8">
      <c r="A343" s="5" t="s">
        <v>13</v>
      </c>
      <c r="B343" s="7">
        <v>45572.7358564815</v>
      </c>
      <c r="C343" s="1" t="s">
        <v>14</v>
      </c>
      <c r="D343" s="10" t="s">
        <v>359</v>
      </c>
      <c r="E343" s="12" t="s">
        <v>16</v>
      </c>
      <c r="F343" s="7">
        <v>45572.7358564815</v>
      </c>
      <c r="G343" s="8">
        <f t="shared" si="10"/>
        <v>25</v>
      </c>
      <c r="H343" s="9">
        <f t="shared" si="11"/>
        <v>14.5161290322581</v>
      </c>
    </row>
    <row r="344" customHeight="1" spans="1:8">
      <c r="A344" s="5" t="s">
        <v>13</v>
      </c>
      <c r="B344" s="7">
        <v>45574.3797453704</v>
      </c>
      <c r="C344" s="1" t="s">
        <v>14</v>
      </c>
      <c r="D344" s="10" t="s">
        <v>360</v>
      </c>
      <c r="E344" s="12" t="s">
        <v>16</v>
      </c>
      <c r="F344" s="7">
        <v>45574.3797453704</v>
      </c>
      <c r="G344" s="8">
        <f t="shared" si="10"/>
        <v>23</v>
      </c>
      <c r="H344" s="9">
        <f t="shared" si="11"/>
        <v>13.3548387096774</v>
      </c>
    </row>
    <row r="345" customHeight="1" spans="1:8">
      <c r="A345" s="5" t="s">
        <v>13</v>
      </c>
      <c r="B345" s="7">
        <v>45575.5379282407</v>
      </c>
      <c r="C345" s="1" t="s">
        <v>14</v>
      </c>
      <c r="D345" s="10" t="s">
        <v>361</v>
      </c>
      <c r="E345" s="12" t="s">
        <v>16</v>
      </c>
      <c r="F345" s="7">
        <v>45575.5379282407</v>
      </c>
      <c r="G345" s="8">
        <f t="shared" si="10"/>
        <v>22</v>
      </c>
      <c r="H345" s="9">
        <f t="shared" si="11"/>
        <v>12.7741935483871</v>
      </c>
    </row>
    <row r="346" customHeight="1" spans="1:8">
      <c r="A346" s="5" t="s">
        <v>13</v>
      </c>
      <c r="B346" s="7">
        <v>45576.6140972222</v>
      </c>
      <c r="C346" s="1" t="s">
        <v>14</v>
      </c>
      <c r="D346" s="10" t="s">
        <v>362</v>
      </c>
      <c r="E346" s="12" t="s">
        <v>16</v>
      </c>
      <c r="F346" s="7">
        <v>45576.6140972222</v>
      </c>
      <c r="G346" s="8">
        <f t="shared" si="10"/>
        <v>21</v>
      </c>
      <c r="H346" s="9">
        <f t="shared" si="11"/>
        <v>12.1935483870968</v>
      </c>
    </row>
    <row r="347" customHeight="1" spans="1:8">
      <c r="A347" s="5" t="s">
        <v>13</v>
      </c>
      <c r="B347" s="7">
        <v>45576.6695601852</v>
      </c>
      <c r="C347" s="1" t="s">
        <v>14</v>
      </c>
      <c r="D347" s="10" t="s">
        <v>363</v>
      </c>
      <c r="E347" s="12" t="s">
        <v>16</v>
      </c>
      <c r="F347" s="7">
        <v>45576.6695601852</v>
      </c>
      <c r="G347" s="8">
        <f t="shared" si="10"/>
        <v>21</v>
      </c>
      <c r="H347" s="9">
        <f t="shared" si="11"/>
        <v>12.1935483870968</v>
      </c>
    </row>
    <row r="348" customHeight="1" spans="1:8">
      <c r="A348" s="5" t="s">
        <v>13</v>
      </c>
      <c r="B348" s="7">
        <v>45576.7689351852</v>
      </c>
      <c r="C348" s="1" t="s">
        <v>14</v>
      </c>
      <c r="D348" s="10" t="s">
        <v>364</v>
      </c>
      <c r="E348" s="12" t="s">
        <v>16</v>
      </c>
      <c r="F348" s="7">
        <v>45576.7689351852</v>
      </c>
      <c r="G348" s="8">
        <f t="shared" si="10"/>
        <v>21</v>
      </c>
      <c r="H348" s="9">
        <f t="shared" si="11"/>
        <v>12.1935483870968</v>
      </c>
    </row>
    <row r="349" customHeight="1" spans="1:8">
      <c r="A349" s="5" t="s">
        <v>13</v>
      </c>
      <c r="B349" s="7">
        <v>45577.6340393519</v>
      </c>
      <c r="C349" s="1" t="s">
        <v>14</v>
      </c>
      <c r="D349" s="10" t="s">
        <v>365</v>
      </c>
      <c r="E349" s="12" t="s">
        <v>16</v>
      </c>
      <c r="F349" s="7">
        <v>45577.6340393519</v>
      </c>
      <c r="G349" s="8">
        <f t="shared" si="10"/>
        <v>20</v>
      </c>
      <c r="H349" s="9">
        <f t="shared" si="11"/>
        <v>11.6129032258065</v>
      </c>
    </row>
    <row r="350" customHeight="1" spans="1:8">
      <c r="A350" s="5" t="s">
        <v>13</v>
      </c>
      <c r="B350" s="7">
        <v>45578.4076967593</v>
      </c>
      <c r="C350" s="1" t="s">
        <v>14</v>
      </c>
      <c r="D350" s="10" t="s">
        <v>366</v>
      </c>
      <c r="E350" s="12" t="s">
        <v>16</v>
      </c>
      <c r="F350" s="7">
        <v>45578.4076967593</v>
      </c>
      <c r="G350" s="8">
        <f t="shared" si="10"/>
        <v>19</v>
      </c>
      <c r="H350" s="9">
        <f t="shared" si="11"/>
        <v>11.0322580645161</v>
      </c>
    </row>
    <row r="351" customHeight="1" spans="1:8">
      <c r="A351" s="5" t="s">
        <v>13</v>
      </c>
      <c r="B351" s="7">
        <v>45579.7590972222</v>
      </c>
      <c r="C351" s="1" t="s">
        <v>14</v>
      </c>
      <c r="D351" s="10" t="s">
        <v>367</v>
      </c>
      <c r="E351" s="12" t="s">
        <v>16</v>
      </c>
      <c r="F351" s="7">
        <v>45579.7590972222</v>
      </c>
      <c r="G351" s="8">
        <f t="shared" si="10"/>
        <v>18</v>
      </c>
      <c r="H351" s="9">
        <f t="shared" si="11"/>
        <v>10.4516129032258</v>
      </c>
    </row>
    <row r="352" customHeight="1" spans="1:8">
      <c r="A352" s="5" t="s">
        <v>13</v>
      </c>
      <c r="B352" s="7">
        <v>45579.8739930556</v>
      </c>
      <c r="C352" s="1" t="s">
        <v>14</v>
      </c>
      <c r="D352" s="10" t="s">
        <v>368</v>
      </c>
      <c r="E352" s="12" t="s">
        <v>16</v>
      </c>
      <c r="F352" s="7">
        <v>45579.8739930556</v>
      </c>
      <c r="G352" s="8">
        <f t="shared" si="10"/>
        <v>18</v>
      </c>
      <c r="H352" s="9">
        <f t="shared" si="11"/>
        <v>10.4516129032258</v>
      </c>
    </row>
    <row r="353" customHeight="1" spans="1:8">
      <c r="A353" s="5" t="s">
        <v>13</v>
      </c>
      <c r="B353" s="7">
        <v>45581.7268402778</v>
      </c>
      <c r="C353" s="1" t="s">
        <v>14</v>
      </c>
      <c r="D353" s="10" t="s">
        <v>369</v>
      </c>
      <c r="E353" s="12" t="s">
        <v>16</v>
      </c>
      <c r="F353" s="7">
        <v>45581.7268402778</v>
      </c>
      <c r="G353" s="8">
        <f t="shared" si="10"/>
        <v>16</v>
      </c>
      <c r="H353" s="9">
        <f t="shared" si="11"/>
        <v>9.29032258064516</v>
      </c>
    </row>
    <row r="354" customHeight="1" spans="1:8">
      <c r="A354" s="5" t="s">
        <v>13</v>
      </c>
      <c r="B354" s="7">
        <v>45582.9220833333</v>
      </c>
      <c r="C354" s="1" t="s">
        <v>14</v>
      </c>
      <c r="D354" s="10" t="s">
        <v>370</v>
      </c>
      <c r="E354" s="12" t="s">
        <v>16</v>
      </c>
      <c r="F354" s="7">
        <v>45582.9220833333</v>
      </c>
      <c r="G354" s="8">
        <f t="shared" si="10"/>
        <v>15</v>
      </c>
      <c r="H354" s="9">
        <f t="shared" si="11"/>
        <v>8.70967741935484</v>
      </c>
    </row>
    <row r="355" customHeight="1" spans="1:8">
      <c r="A355" s="5" t="s">
        <v>13</v>
      </c>
      <c r="B355" s="7">
        <v>45590.7710300926</v>
      </c>
      <c r="C355" s="1" t="s">
        <v>14</v>
      </c>
      <c r="D355" s="10" t="s">
        <v>371</v>
      </c>
      <c r="E355" s="12" t="s">
        <v>16</v>
      </c>
      <c r="F355" s="7">
        <v>45590.7710300926</v>
      </c>
      <c r="G355" s="8">
        <f t="shared" si="10"/>
        <v>7</v>
      </c>
      <c r="H355" s="9">
        <f t="shared" si="11"/>
        <v>4.06451612903226</v>
      </c>
    </row>
    <row r="356" customHeight="1" spans="1:8">
      <c r="A356" s="5" t="s">
        <v>13</v>
      </c>
      <c r="B356" s="7">
        <v>45590.7738194444</v>
      </c>
      <c r="C356" s="1" t="s">
        <v>14</v>
      </c>
      <c r="D356" s="10" t="s">
        <v>372</v>
      </c>
      <c r="E356" s="12" t="s">
        <v>16</v>
      </c>
      <c r="F356" s="7">
        <v>45590.7738194444</v>
      </c>
      <c r="G356" s="8">
        <f t="shared" si="10"/>
        <v>7</v>
      </c>
      <c r="H356" s="9">
        <f t="shared" si="11"/>
        <v>4.06451612903226</v>
      </c>
    </row>
    <row r="357" customHeight="1" spans="1:8">
      <c r="A357" s="5" t="s">
        <v>13</v>
      </c>
      <c r="B357" s="7">
        <v>45590.7869907407</v>
      </c>
      <c r="C357" s="1" t="s">
        <v>14</v>
      </c>
      <c r="D357" s="10" t="s">
        <v>373</v>
      </c>
      <c r="E357" s="12" t="s">
        <v>16</v>
      </c>
      <c r="F357" s="7">
        <v>45590.7869907407</v>
      </c>
      <c r="G357" s="8">
        <f t="shared" si="10"/>
        <v>7</v>
      </c>
      <c r="H357" s="9">
        <f t="shared" si="11"/>
        <v>4.06451612903226</v>
      </c>
    </row>
    <row r="358" customHeight="1" spans="1:8">
      <c r="A358" s="5" t="s">
        <v>13</v>
      </c>
      <c r="B358" s="7">
        <v>45592.6093171296</v>
      </c>
      <c r="C358" s="1" t="s">
        <v>14</v>
      </c>
      <c r="D358" s="10" t="s">
        <v>374</v>
      </c>
      <c r="E358" s="12" t="s">
        <v>16</v>
      </c>
      <c r="F358" s="7">
        <v>45592.6093171296</v>
      </c>
      <c r="G358" s="8">
        <f t="shared" si="10"/>
        <v>5</v>
      </c>
      <c r="H358" s="9">
        <f t="shared" si="11"/>
        <v>2.90322580645161</v>
      </c>
    </row>
  </sheetData>
  <autoFilter xmlns:etc="http://www.wps.cn/officeDocument/2017/etCustomData" ref="A1:H358" etc:filterBottomFollowUsedRange="0">
    <extLst/>
  </autoFilter>
  <conditionalFormatting sqref="D$1:D$1048576">
    <cfRule type="duplicateValues" dxfId="0" priority="4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topLeftCell="A331"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5</v>
      </c>
      <c r="B1" s="3" t="s">
        <v>6</v>
      </c>
      <c r="C1" s="3" t="s">
        <v>7</v>
      </c>
      <c r="D1" s="1" t="s">
        <v>8</v>
      </c>
      <c r="E1" s="1" t="s">
        <v>9</v>
      </c>
      <c r="F1" s="1" t="s">
        <v>10</v>
      </c>
      <c r="G1" s="1" t="s">
        <v>289</v>
      </c>
      <c r="H1" s="4" t="s">
        <v>290</v>
      </c>
    </row>
    <row r="2" customHeight="1" spans="1:8">
      <c r="A2" s="5" t="s">
        <v>13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45597</v>
      </c>
      <c r="G2" s="8">
        <f t="shared" ref="G2:G65" si="0">DATEDIF(F2,"2024/11/30","D")+1</f>
        <v>30</v>
      </c>
      <c r="H2" s="9">
        <f t="shared" ref="H2:H65" si="1">18/30*G2</f>
        <v>18</v>
      </c>
    </row>
    <row r="3" customHeight="1" spans="1:8">
      <c r="A3" s="5" t="s">
        <v>13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45597</v>
      </c>
      <c r="G3" s="8">
        <f t="shared" si="0"/>
        <v>30</v>
      </c>
      <c r="H3" s="9">
        <f t="shared" si="1"/>
        <v>18</v>
      </c>
    </row>
    <row r="4" customHeight="1" spans="1:8">
      <c r="A4" s="5" t="s">
        <v>13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45597</v>
      </c>
      <c r="G4" s="8">
        <f t="shared" si="0"/>
        <v>30</v>
      </c>
      <c r="H4" s="9">
        <f t="shared" si="1"/>
        <v>18</v>
      </c>
    </row>
    <row r="5" customHeight="1" spans="1:8">
      <c r="A5" s="5" t="s">
        <v>13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45597</v>
      </c>
      <c r="G5" s="8">
        <f t="shared" si="0"/>
        <v>30</v>
      </c>
      <c r="H5" s="9">
        <f t="shared" si="1"/>
        <v>18</v>
      </c>
    </row>
    <row r="6" customHeight="1" spans="1:8">
      <c r="A6" s="5" t="s">
        <v>13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45597</v>
      </c>
      <c r="G6" s="8">
        <f t="shared" si="0"/>
        <v>30</v>
      </c>
      <c r="H6" s="9">
        <f t="shared" si="1"/>
        <v>18</v>
      </c>
    </row>
    <row r="7" customHeight="1" spans="1:8">
      <c r="A7" s="5" t="s">
        <v>13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45597</v>
      </c>
      <c r="G7" s="8">
        <f t="shared" si="0"/>
        <v>30</v>
      </c>
      <c r="H7" s="9">
        <f t="shared" si="1"/>
        <v>18</v>
      </c>
    </row>
    <row r="8" customHeight="1" spans="1:8">
      <c r="A8" s="5" t="s">
        <v>13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45597</v>
      </c>
      <c r="G8" s="8">
        <f t="shared" si="0"/>
        <v>30</v>
      </c>
      <c r="H8" s="9">
        <f t="shared" si="1"/>
        <v>18</v>
      </c>
    </row>
    <row r="9" customHeight="1" spans="1:8">
      <c r="A9" s="5" t="s">
        <v>13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45597</v>
      </c>
      <c r="G9" s="8">
        <f t="shared" si="0"/>
        <v>30</v>
      </c>
      <c r="H9" s="9">
        <f t="shared" si="1"/>
        <v>18</v>
      </c>
    </row>
    <row r="10" customHeight="1" spans="1:8">
      <c r="A10" s="5" t="s">
        <v>13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45597</v>
      </c>
      <c r="G10" s="8">
        <f t="shared" si="0"/>
        <v>30</v>
      </c>
      <c r="H10" s="9">
        <f t="shared" si="1"/>
        <v>18</v>
      </c>
    </row>
    <row r="11" customHeight="1" spans="1:8">
      <c r="A11" s="5" t="s">
        <v>13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45597</v>
      </c>
      <c r="G11" s="8">
        <f t="shared" si="0"/>
        <v>30</v>
      </c>
      <c r="H11" s="9">
        <f t="shared" si="1"/>
        <v>18</v>
      </c>
    </row>
    <row r="12" customHeight="1" spans="1:8">
      <c r="A12" s="5" t="s">
        <v>13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45597</v>
      </c>
      <c r="G12" s="8">
        <f t="shared" si="0"/>
        <v>30</v>
      </c>
      <c r="H12" s="9">
        <f t="shared" si="1"/>
        <v>18</v>
      </c>
    </row>
    <row r="13" customHeight="1" spans="1:8">
      <c r="A13" s="5" t="s">
        <v>13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45597</v>
      </c>
      <c r="G13" s="8">
        <f t="shared" si="0"/>
        <v>30</v>
      </c>
      <c r="H13" s="9">
        <f t="shared" si="1"/>
        <v>18</v>
      </c>
    </row>
    <row r="14" customHeight="1" spans="1:8">
      <c r="A14" s="5" t="s">
        <v>13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45597</v>
      </c>
      <c r="G14" s="8">
        <f t="shared" si="0"/>
        <v>30</v>
      </c>
      <c r="H14" s="9">
        <f t="shared" si="1"/>
        <v>18</v>
      </c>
    </row>
    <row r="15" customHeight="1" spans="1:8">
      <c r="A15" s="5" t="s">
        <v>13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45597</v>
      </c>
      <c r="G15" s="8">
        <f t="shared" si="0"/>
        <v>30</v>
      </c>
      <c r="H15" s="9">
        <f t="shared" si="1"/>
        <v>18</v>
      </c>
    </row>
    <row r="16" customHeight="1" spans="1:8">
      <c r="A16" s="5" t="s">
        <v>13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45597</v>
      </c>
      <c r="G16" s="8">
        <f t="shared" si="0"/>
        <v>30</v>
      </c>
      <c r="H16" s="9">
        <f t="shared" si="1"/>
        <v>18</v>
      </c>
    </row>
    <row r="17" customHeight="1" spans="1:8">
      <c r="A17" s="5" t="s">
        <v>13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45597</v>
      </c>
      <c r="G17" s="8">
        <f t="shared" si="0"/>
        <v>30</v>
      </c>
      <c r="H17" s="9">
        <f t="shared" si="1"/>
        <v>18</v>
      </c>
    </row>
    <row r="18" customHeight="1" spans="1:8">
      <c r="A18" s="5" t="s">
        <v>13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45597</v>
      </c>
      <c r="G18" s="8">
        <f t="shared" si="0"/>
        <v>30</v>
      </c>
      <c r="H18" s="9">
        <f t="shared" si="1"/>
        <v>18</v>
      </c>
    </row>
    <row r="19" customHeight="1" spans="1:8">
      <c r="A19" s="5" t="s">
        <v>13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45597</v>
      </c>
      <c r="G19" s="8">
        <f t="shared" si="0"/>
        <v>30</v>
      </c>
      <c r="H19" s="9">
        <f t="shared" si="1"/>
        <v>18</v>
      </c>
    </row>
    <row r="20" customHeight="1" spans="1:8">
      <c r="A20" s="5" t="s">
        <v>13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45597</v>
      </c>
      <c r="G20" s="8">
        <f t="shared" si="0"/>
        <v>30</v>
      </c>
      <c r="H20" s="9">
        <f t="shared" si="1"/>
        <v>18</v>
      </c>
    </row>
    <row r="21" customHeight="1" spans="1:8">
      <c r="A21" s="5" t="s">
        <v>13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45597</v>
      </c>
      <c r="G21" s="8">
        <f t="shared" si="0"/>
        <v>30</v>
      </c>
      <c r="H21" s="9">
        <f t="shared" si="1"/>
        <v>18</v>
      </c>
    </row>
    <row r="22" customHeight="1" spans="1:8">
      <c r="A22" s="5" t="s">
        <v>13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45597</v>
      </c>
      <c r="G22" s="8">
        <f t="shared" si="0"/>
        <v>30</v>
      </c>
      <c r="H22" s="9">
        <f t="shared" si="1"/>
        <v>18</v>
      </c>
    </row>
    <row r="23" customHeight="1" spans="1:8">
      <c r="A23" s="5" t="s">
        <v>13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45597</v>
      </c>
      <c r="G23" s="8">
        <f t="shared" si="0"/>
        <v>30</v>
      </c>
      <c r="H23" s="9">
        <f t="shared" si="1"/>
        <v>18</v>
      </c>
    </row>
    <row r="24" customHeight="1" spans="1:8">
      <c r="A24" s="5" t="s">
        <v>13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45597</v>
      </c>
      <c r="G24" s="8">
        <f t="shared" si="0"/>
        <v>30</v>
      </c>
      <c r="H24" s="9">
        <f t="shared" si="1"/>
        <v>18</v>
      </c>
    </row>
    <row r="25" customHeight="1" spans="1:8">
      <c r="A25" s="5" t="s">
        <v>13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45597</v>
      </c>
      <c r="G25" s="8">
        <f t="shared" si="0"/>
        <v>30</v>
      </c>
      <c r="H25" s="9">
        <f t="shared" si="1"/>
        <v>18</v>
      </c>
    </row>
    <row r="26" customHeight="1" spans="1:8">
      <c r="A26" s="5" t="s">
        <v>13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45597</v>
      </c>
      <c r="G26" s="8">
        <f t="shared" si="0"/>
        <v>30</v>
      </c>
      <c r="H26" s="9">
        <f t="shared" si="1"/>
        <v>18</v>
      </c>
    </row>
    <row r="27" customHeight="1" spans="1:8">
      <c r="A27" s="5" t="s">
        <v>13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45597</v>
      </c>
      <c r="G27" s="8">
        <f t="shared" si="0"/>
        <v>30</v>
      </c>
      <c r="H27" s="9">
        <f t="shared" si="1"/>
        <v>18</v>
      </c>
    </row>
    <row r="28" customHeight="1" spans="1:8">
      <c r="A28" s="5" t="s">
        <v>13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45597</v>
      </c>
      <c r="G28" s="8">
        <f t="shared" si="0"/>
        <v>30</v>
      </c>
      <c r="H28" s="9">
        <f t="shared" si="1"/>
        <v>18</v>
      </c>
    </row>
    <row r="29" customHeight="1" spans="1:8">
      <c r="A29" s="5" t="s">
        <v>13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45597</v>
      </c>
      <c r="G29" s="8">
        <f t="shared" si="0"/>
        <v>30</v>
      </c>
      <c r="H29" s="9">
        <f t="shared" si="1"/>
        <v>18</v>
      </c>
    </row>
    <row r="30" customHeight="1" spans="1:8">
      <c r="A30" s="5" t="s">
        <v>13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45597</v>
      </c>
      <c r="G30" s="8">
        <f t="shared" si="0"/>
        <v>30</v>
      </c>
      <c r="H30" s="9">
        <f t="shared" si="1"/>
        <v>18</v>
      </c>
    </row>
    <row r="31" customHeight="1" spans="1:8">
      <c r="A31" s="5" t="s">
        <v>13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45597</v>
      </c>
      <c r="G31" s="8">
        <f t="shared" si="0"/>
        <v>30</v>
      </c>
      <c r="H31" s="9">
        <f t="shared" si="1"/>
        <v>18</v>
      </c>
    </row>
    <row r="32" customHeight="1" spans="1:8">
      <c r="A32" s="5" t="s">
        <v>13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45597</v>
      </c>
      <c r="G32" s="8">
        <f t="shared" si="0"/>
        <v>30</v>
      </c>
      <c r="H32" s="9">
        <f t="shared" si="1"/>
        <v>18</v>
      </c>
    </row>
    <row r="33" customHeight="1" spans="1:8">
      <c r="A33" s="5" t="s">
        <v>13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45597</v>
      </c>
      <c r="G33" s="8">
        <f t="shared" si="0"/>
        <v>30</v>
      </c>
      <c r="H33" s="9">
        <f t="shared" si="1"/>
        <v>18</v>
      </c>
    </row>
    <row r="34" customHeight="1" spans="1:8">
      <c r="A34" s="5" t="s">
        <v>13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45597</v>
      </c>
      <c r="G34" s="8">
        <f t="shared" si="0"/>
        <v>30</v>
      </c>
      <c r="H34" s="9">
        <f t="shared" si="1"/>
        <v>18</v>
      </c>
    </row>
    <row r="35" customHeight="1" spans="1:8">
      <c r="A35" s="5" t="s">
        <v>13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45597</v>
      </c>
      <c r="G35" s="8">
        <f t="shared" si="0"/>
        <v>30</v>
      </c>
      <c r="H35" s="9">
        <f t="shared" si="1"/>
        <v>18</v>
      </c>
    </row>
    <row r="36" customHeight="1" spans="1:8">
      <c r="A36" s="5" t="s">
        <v>13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45597</v>
      </c>
      <c r="G36" s="8">
        <f t="shared" si="0"/>
        <v>30</v>
      </c>
      <c r="H36" s="9">
        <f t="shared" si="1"/>
        <v>18</v>
      </c>
    </row>
    <row r="37" customHeight="1" spans="1:8">
      <c r="A37" s="5" t="s">
        <v>13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45597</v>
      </c>
      <c r="G37" s="8">
        <f t="shared" si="0"/>
        <v>30</v>
      </c>
      <c r="H37" s="9">
        <f t="shared" si="1"/>
        <v>18</v>
      </c>
    </row>
    <row r="38" customHeight="1" spans="1:8">
      <c r="A38" s="5" t="s">
        <v>13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45597</v>
      </c>
      <c r="G38" s="8">
        <f t="shared" si="0"/>
        <v>30</v>
      </c>
      <c r="H38" s="9">
        <f t="shared" si="1"/>
        <v>18</v>
      </c>
    </row>
    <row r="39" customHeight="1" spans="1:8">
      <c r="A39" s="5" t="s">
        <v>13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45597</v>
      </c>
      <c r="G39" s="8">
        <f t="shared" si="0"/>
        <v>30</v>
      </c>
      <c r="H39" s="9">
        <f t="shared" si="1"/>
        <v>18</v>
      </c>
    </row>
    <row r="40" customHeight="1" spans="1:8">
      <c r="A40" s="5" t="s">
        <v>13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45597</v>
      </c>
      <c r="G40" s="8">
        <f t="shared" si="0"/>
        <v>30</v>
      </c>
      <c r="H40" s="9">
        <f t="shared" si="1"/>
        <v>18</v>
      </c>
    </row>
    <row r="41" customHeight="1" spans="1:8">
      <c r="A41" s="5" t="s">
        <v>13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45597</v>
      </c>
      <c r="G41" s="8">
        <f t="shared" si="0"/>
        <v>30</v>
      </c>
      <c r="H41" s="9">
        <f t="shared" si="1"/>
        <v>18</v>
      </c>
    </row>
    <row r="42" customHeight="1" spans="1:8">
      <c r="A42" s="5" t="s">
        <v>13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45597</v>
      </c>
      <c r="G42" s="8">
        <f t="shared" si="0"/>
        <v>30</v>
      </c>
      <c r="H42" s="9">
        <f t="shared" si="1"/>
        <v>18</v>
      </c>
    </row>
    <row r="43" customHeight="1" spans="1:8">
      <c r="A43" s="5" t="s">
        <v>13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45597</v>
      </c>
      <c r="G43" s="8">
        <f t="shared" si="0"/>
        <v>30</v>
      </c>
      <c r="H43" s="9">
        <f t="shared" si="1"/>
        <v>18</v>
      </c>
    </row>
    <row r="44" customHeight="1" spans="1:8">
      <c r="A44" s="5" t="s">
        <v>13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45597</v>
      </c>
      <c r="G44" s="8">
        <f t="shared" si="0"/>
        <v>30</v>
      </c>
      <c r="H44" s="9">
        <f t="shared" si="1"/>
        <v>18</v>
      </c>
    </row>
    <row r="45" customHeight="1" spans="1:8">
      <c r="A45" s="5" t="s">
        <v>13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45597</v>
      </c>
      <c r="G45" s="8">
        <f t="shared" si="0"/>
        <v>30</v>
      </c>
      <c r="H45" s="9">
        <f t="shared" si="1"/>
        <v>18</v>
      </c>
    </row>
    <row r="46" customHeight="1" spans="1:8">
      <c r="A46" s="5" t="s">
        <v>13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45597</v>
      </c>
      <c r="G46" s="8">
        <f t="shared" si="0"/>
        <v>30</v>
      </c>
      <c r="H46" s="9">
        <f t="shared" si="1"/>
        <v>18</v>
      </c>
    </row>
    <row r="47" customHeight="1" spans="1:8">
      <c r="A47" s="5" t="s">
        <v>13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45597</v>
      </c>
      <c r="G47" s="8">
        <f t="shared" si="0"/>
        <v>30</v>
      </c>
      <c r="H47" s="9">
        <f t="shared" si="1"/>
        <v>18</v>
      </c>
    </row>
    <row r="48" customHeight="1" spans="1:8">
      <c r="A48" s="5" t="s">
        <v>13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45597</v>
      </c>
      <c r="G48" s="8">
        <f t="shared" si="0"/>
        <v>30</v>
      </c>
      <c r="H48" s="9">
        <f t="shared" si="1"/>
        <v>18</v>
      </c>
    </row>
    <row r="49" customHeight="1" spans="1:8">
      <c r="A49" s="5" t="s">
        <v>13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45597</v>
      </c>
      <c r="G49" s="8">
        <f t="shared" si="0"/>
        <v>30</v>
      </c>
      <c r="H49" s="9">
        <f t="shared" si="1"/>
        <v>18</v>
      </c>
    </row>
    <row r="50" customHeight="1" spans="1:8">
      <c r="A50" s="5" t="s">
        <v>13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45597</v>
      </c>
      <c r="G50" s="8">
        <f t="shared" si="0"/>
        <v>30</v>
      </c>
      <c r="H50" s="9">
        <f t="shared" si="1"/>
        <v>18</v>
      </c>
    </row>
    <row r="51" customHeight="1" spans="1:8">
      <c r="A51" s="5" t="s">
        <v>13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45597</v>
      </c>
      <c r="G51" s="8">
        <f t="shared" si="0"/>
        <v>30</v>
      </c>
      <c r="H51" s="9">
        <f t="shared" si="1"/>
        <v>18</v>
      </c>
    </row>
    <row r="52" customHeight="1" spans="1:8">
      <c r="A52" s="5" t="s">
        <v>13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45597</v>
      </c>
      <c r="G52" s="8">
        <f t="shared" si="0"/>
        <v>30</v>
      </c>
      <c r="H52" s="9">
        <f t="shared" si="1"/>
        <v>18</v>
      </c>
    </row>
    <row r="53" customHeight="1" spans="1:8">
      <c r="A53" s="5" t="s">
        <v>13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45597</v>
      </c>
      <c r="G53" s="8">
        <f t="shared" si="0"/>
        <v>30</v>
      </c>
      <c r="H53" s="9">
        <f t="shared" si="1"/>
        <v>18</v>
      </c>
    </row>
    <row r="54" customHeight="1" spans="1:8">
      <c r="A54" s="5" t="s">
        <v>13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45597</v>
      </c>
      <c r="G54" s="8">
        <f t="shared" si="0"/>
        <v>30</v>
      </c>
      <c r="H54" s="9">
        <f t="shared" si="1"/>
        <v>18</v>
      </c>
    </row>
    <row r="55" customHeight="1" spans="1:8">
      <c r="A55" s="5" t="s">
        <v>13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45597</v>
      </c>
      <c r="G55" s="8">
        <f t="shared" si="0"/>
        <v>30</v>
      </c>
      <c r="H55" s="9">
        <f t="shared" si="1"/>
        <v>18</v>
      </c>
    </row>
    <row r="56" customHeight="1" spans="1:8">
      <c r="A56" s="5" t="s">
        <v>13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45597</v>
      </c>
      <c r="G56" s="8">
        <f t="shared" si="0"/>
        <v>30</v>
      </c>
      <c r="H56" s="9">
        <f t="shared" si="1"/>
        <v>18</v>
      </c>
    </row>
    <row r="57" customHeight="1" spans="1:8">
      <c r="A57" s="5" t="s">
        <v>13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45597</v>
      </c>
      <c r="G57" s="8">
        <f t="shared" si="0"/>
        <v>30</v>
      </c>
      <c r="H57" s="9">
        <f t="shared" si="1"/>
        <v>18</v>
      </c>
    </row>
    <row r="58" customHeight="1" spans="1:8">
      <c r="A58" s="5" t="s">
        <v>13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45597</v>
      </c>
      <c r="G58" s="8">
        <f t="shared" si="0"/>
        <v>30</v>
      </c>
      <c r="H58" s="9">
        <f t="shared" si="1"/>
        <v>18</v>
      </c>
    </row>
    <row r="59" customHeight="1" spans="1:8">
      <c r="A59" s="5" t="s">
        <v>13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45597</v>
      </c>
      <c r="G59" s="8">
        <f t="shared" si="0"/>
        <v>30</v>
      </c>
      <c r="H59" s="9">
        <f t="shared" si="1"/>
        <v>18</v>
      </c>
    </row>
    <row r="60" customHeight="1" spans="1:8">
      <c r="A60" s="5" t="s">
        <v>13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45597</v>
      </c>
      <c r="G60" s="8">
        <f t="shared" si="0"/>
        <v>30</v>
      </c>
      <c r="H60" s="9">
        <f t="shared" si="1"/>
        <v>18</v>
      </c>
    </row>
    <row r="61" customHeight="1" spans="1:8">
      <c r="A61" s="5" t="s">
        <v>13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45597</v>
      </c>
      <c r="G61" s="8">
        <f t="shared" si="0"/>
        <v>30</v>
      </c>
      <c r="H61" s="9">
        <f t="shared" si="1"/>
        <v>18</v>
      </c>
    </row>
    <row r="62" customHeight="1" spans="1:8">
      <c r="A62" s="5" t="s">
        <v>13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45597</v>
      </c>
      <c r="G62" s="8">
        <f t="shared" si="0"/>
        <v>30</v>
      </c>
      <c r="H62" s="9">
        <f t="shared" si="1"/>
        <v>18</v>
      </c>
    </row>
    <row r="63" customHeight="1" spans="1:8">
      <c r="A63" s="5" t="s">
        <v>13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45597</v>
      </c>
      <c r="G63" s="8">
        <f t="shared" si="0"/>
        <v>30</v>
      </c>
      <c r="H63" s="9">
        <f t="shared" si="1"/>
        <v>18</v>
      </c>
    </row>
    <row r="64" customHeight="1" spans="1:8">
      <c r="A64" s="5" t="s">
        <v>13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45597</v>
      </c>
      <c r="G64" s="8">
        <f t="shared" si="0"/>
        <v>30</v>
      </c>
      <c r="H64" s="9">
        <f t="shared" si="1"/>
        <v>18</v>
      </c>
    </row>
    <row r="65" customHeight="1" spans="1:8">
      <c r="A65" s="5" t="s">
        <v>13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45597</v>
      </c>
      <c r="G65" s="8">
        <f t="shared" si="0"/>
        <v>30</v>
      </c>
      <c r="H65" s="9">
        <f t="shared" si="1"/>
        <v>18</v>
      </c>
    </row>
    <row r="66" customHeight="1" spans="1:8">
      <c r="A66" s="5" t="s">
        <v>13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45597</v>
      </c>
      <c r="G66" s="8">
        <f t="shared" ref="G66:G129" si="2">DATEDIF(F66,"2024/11/30","D")+1</f>
        <v>30</v>
      </c>
      <c r="H66" s="9">
        <f t="shared" ref="H66:H129" si="3">18/30*G66</f>
        <v>18</v>
      </c>
    </row>
    <row r="67" customHeight="1" spans="1:8">
      <c r="A67" s="5" t="s">
        <v>13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45597</v>
      </c>
      <c r="G67" s="8">
        <f t="shared" si="2"/>
        <v>30</v>
      </c>
      <c r="H67" s="9">
        <f t="shared" si="3"/>
        <v>18</v>
      </c>
    </row>
    <row r="68" customHeight="1" spans="1:8">
      <c r="A68" s="5" t="s">
        <v>13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45597</v>
      </c>
      <c r="G68" s="8">
        <f t="shared" si="2"/>
        <v>30</v>
      </c>
      <c r="H68" s="9">
        <f t="shared" si="3"/>
        <v>18</v>
      </c>
    </row>
    <row r="69" customHeight="1" spans="1:8">
      <c r="A69" s="5" t="s">
        <v>13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45597</v>
      </c>
      <c r="G69" s="8">
        <f t="shared" si="2"/>
        <v>30</v>
      </c>
      <c r="H69" s="9">
        <f t="shared" si="3"/>
        <v>18</v>
      </c>
    </row>
    <row r="70" customHeight="1" spans="1:8">
      <c r="A70" s="5" t="s">
        <v>13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45597</v>
      </c>
      <c r="G70" s="8">
        <f t="shared" si="2"/>
        <v>30</v>
      </c>
      <c r="H70" s="9">
        <f t="shared" si="3"/>
        <v>18</v>
      </c>
    </row>
    <row r="71" customHeight="1" spans="1:8">
      <c r="A71" s="5" t="s">
        <v>13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45597</v>
      </c>
      <c r="G71" s="8">
        <f t="shared" si="2"/>
        <v>30</v>
      </c>
      <c r="H71" s="9">
        <f t="shared" si="3"/>
        <v>18</v>
      </c>
    </row>
    <row r="72" customHeight="1" spans="1:8">
      <c r="A72" s="5" t="s">
        <v>13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45597</v>
      </c>
      <c r="G72" s="8">
        <f t="shared" si="2"/>
        <v>30</v>
      </c>
      <c r="H72" s="9">
        <f t="shared" si="3"/>
        <v>18</v>
      </c>
    </row>
    <row r="73" customHeight="1" spans="1:8">
      <c r="A73" s="5" t="s">
        <v>13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45597</v>
      </c>
      <c r="G73" s="8">
        <f t="shared" si="2"/>
        <v>30</v>
      </c>
      <c r="H73" s="9">
        <f t="shared" si="3"/>
        <v>18</v>
      </c>
    </row>
    <row r="74" customHeight="1" spans="1:8">
      <c r="A74" s="5" t="s">
        <v>13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45597</v>
      </c>
      <c r="G74" s="8">
        <f t="shared" si="2"/>
        <v>30</v>
      </c>
      <c r="H74" s="9">
        <f t="shared" si="3"/>
        <v>18</v>
      </c>
    </row>
    <row r="75" customHeight="1" spans="1:8">
      <c r="A75" s="5" t="s">
        <v>13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45597</v>
      </c>
      <c r="G75" s="8">
        <f t="shared" si="2"/>
        <v>30</v>
      </c>
      <c r="H75" s="9">
        <f t="shared" si="3"/>
        <v>18</v>
      </c>
    </row>
    <row r="76" customHeight="1" spans="1:8">
      <c r="A76" s="5" t="s">
        <v>13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45597</v>
      </c>
      <c r="G76" s="8">
        <f t="shared" si="2"/>
        <v>30</v>
      </c>
      <c r="H76" s="9">
        <f t="shared" si="3"/>
        <v>18</v>
      </c>
    </row>
    <row r="77" customHeight="1" spans="1:8">
      <c r="A77" s="5" t="s">
        <v>13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45597</v>
      </c>
      <c r="G77" s="8">
        <f t="shared" si="2"/>
        <v>30</v>
      </c>
      <c r="H77" s="9">
        <f t="shared" si="3"/>
        <v>18</v>
      </c>
    </row>
    <row r="78" customHeight="1" spans="1:8">
      <c r="A78" s="5" t="s">
        <v>13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45597</v>
      </c>
      <c r="G78" s="8">
        <f t="shared" si="2"/>
        <v>30</v>
      </c>
      <c r="H78" s="9">
        <f t="shared" si="3"/>
        <v>18</v>
      </c>
    </row>
    <row r="79" customHeight="1" spans="1:8">
      <c r="A79" s="5" t="s">
        <v>13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45597</v>
      </c>
      <c r="G79" s="8">
        <f t="shared" si="2"/>
        <v>30</v>
      </c>
      <c r="H79" s="9">
        <f t="shared" si="3"/>
        <v>18</v>
      </c>
    </row>
    <row r="80" customHeight="1" spans="1:8">
      <c r="A80" s="5" t="s">
        <v>13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45597</v>
      </c>
      <c r="G80" s="8">
        <f t="shared" si="2"/>
        <v>30</v>
      </c>
      <c r="H80" s="9">
        <f t="shared" si="3"/>
        <v>18</v>
      </c>
    </row>
    <row r="81" customHeight="1" spans="1:8">
      <c r="A81" s="5" t="s">
        <v>13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45597</v>
      </c>
      <c r="G81" s="8">
        <f t="shared" si="2"/>
        <v>30</v>
      </c>
      <c r="H81" s="9">
        <f t="shared" si="3"/>
        <v>18</v>
      </c>
    </row>
    <row r="82" customHeight="1" spans="1:8">
      <c r="A82" s="5" t="s">
        <v>13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45597</v>
      </c>
      <c r="G82" s="8">
        <f t="shared" si="2"/>
        <v>30</v>
      </c>
      <c r="H82" s="9">
        <f t="shared" si="3"/>
        <v>18</v>
      </c>
    </row>
    <row r="83" customHeight="1" spans="1:8">
      <c r="A83" s="5" t="s">
        <v>13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45597</v>
      </c>
      <c r="G83" s="8">
        <f t="shared" si="2"/>
        <v>30</v>
      </c>
      <c r="H83" s="9">
        <f t="shared" si="3"/>
        <v>18</v>
      </c>
    </row>
    <row r="84" customHeight="1" spans="1:8">
      <c r="A84" s="5" t="s">
        <v>13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45597</v>
      </c>
      <c r="G84" s="8">
        <f t="shared" si="2"/>
        <v>30</v>
      </c>
      <c r="H84" s="9">
        <f t="shared" si="3"/>
        <v>18</v>
      </c>
    </row>
    <row r="85" customHeight="1" spans="1:8">
      <c r="A85" s="5" t="s">
        <v>13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45597</v>
      </c>
      <c r="G85" s="8">
        <f t="shared" si="2"/>
        <v>30</v>
      </c>
      <c r="H85" s="9">
        <f t="shared" si="3"/>
        <v>18</v>
      </c>
    </row>
    <row r="86" customHeight="1" spans="1:8">
      <c r="A86" s="5" t="s">
        <v>13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45597</v>
      </c>
      <c r="G86" s="8">
        <f t="shared" si="2"/>
        <v>30</v>
      </c>
      <c r="H86" s="9">
        <f t="shared" si="3"/>
        <v>18</v>
      </c>
    </row>
    <row r="87" customHeight="1" spans="1:8">
      <c r="A87" s="5" t="s">
        <v>13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45597</v>
      </c>
      <c r="G87" s="8">
        <f t="shared" si="2"/>
        <v>30</v>
      </c>
      <c r="H87" s="9">
        <f t="shared" si="3"/>
        <v>18</v>
      </c>
    </row>
    <row r="88" customHeight="1" spans="1:8">
      <c r="A88" s="5" t="s">
        <v>13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45597</v>
      </c>
      <c r="G88" s="8">
        <f t="shared" si="2"/>
        <v>30</v>
      </c>
      <c r="H88" s="9">
        <f t="shared" si="3"/>
        <v>18</v>
      </c>
    </row>
    <row r="89" customHeight="1" spans="1:8">
      <c r="A89" s="5" t="s">
        <v>13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45597</v>
      </c>
      <c r="G89" s="8">
        <f t="shared" si="2"/>
        <v>30</v>
      </c>
      <c r="H89" s="9">
        <f t="shared" si="3"/>
        <v>18</v>
      </c>
    </row>
    <row r="90" customHeight="1" spans="1:8">
      <c r="A90" s="5" t="s">
        <v>13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45597</v>
      </c>
      <c r="G90" s="8">
        <f t="shared" si="2"/>
        <v>30</v>
      </c>
      <c r="H90" s="9">
        <f t="shared" si="3"/>
        <v>18</v>
      </c>
    </row>
    <row r="91" customHeight="1" spans="1:8">
      <c r="A91" s="5" t="s">
        <v>13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45597</v>
      </c>
      <c r="G91" s="8">
        <f t="shared" si="2"/>
        <v>30</v>
      </c>
      <c r="H91" s="9">
        <f t="shared" si="3"/>
        <v>18</v>
      </c>
    </row>
    <row r="92" customHeight="1" spans="1:8">
      <c r="A92" s="5" t="s">
        <v>13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45597</v>
      </c>
      <c r="G92" s="8">
        <f t="shared" si="2"/>
        <v>30</v>
      </c>
      <c r="H92" s="9">
        <f t="shared" si="3"/>
        <v>18</v>
      </c>
    </row>
    <row r="93" customHeight="1" spans="1:8">
      <c r="A93" s="5" t="s">
        <v>13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45597</v>
      </c>
      <c r="G93" s="8">
        <f t="shared" si="2"/>
        <v>30</v>
      </c>
      <c r="H93" s="9">
        <f t="shared" si="3"/>
        <v>18</v>
      </c>
    </row>
    <row r="94" customHeight="1" spans="1:8">
      <c r="A94" s="5" t="s">
        <v>13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45597</v>
      </c>
      <c r="G94" s="8">
        <f t="shared" si="2"/>
        <v>30</v>
      </c>
      <c r="H94" s="9">
        <f t="shared" si="3"/>
        <v>18</v>
      </c>
    </row>
    <row r="95" customHeight="1" spans="1:8">
      <c r="A95" s="5" t="s">
        <v>13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45597</v>
      </c>
      <c r="G95" s="8">
        <f t="shared" si="2"/>
        <v>30</v>
      </c>
      <c r="H95" s="9">
        <f t="shared" si="3"/>
        <v>18</v>
      </c>
    </row>
    <row r="96" customHeight="1" spans="1:8">
      <c r="A96" s="5" t="s">
        <v>13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45597</v>
      </c>
      <c r="G96" s="8">
        <f t="shared" si="2"/>
        <v>30</v>
      </c>
      <c r="H96" s="9">
        <f t="shared" si="3"/>
        <v>18</v>
      </c>
    </row>
    <row r="97" customHeight="1" spans="1:8">
      <c r="A97" s="5" t="s">
        <v>13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45597</v>
      </c>
      <c r="G97" s="8">
        <f t="shared" si="2"/>
        <v>30</v>
      </c>
      <c r="H97" s="9">
        <f t="shared" si="3"/>
        <v>18</v>
      </c>
    </row>
    <row r="98" customHeight="1" spans="1:8">
      <c r="A98" s="5" t="s">
        <v>13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45597</v>
      </c>
      <c r="G98" s="8">
        <f t="shared" si="2"/>
        <v>30</v>
      </c>
      <c r="H98" s="9">
        <f t="shared" si="3"/>
        <v>18</v>
      </c>
    </row>
    <row r="99" customHeight="1" spans="1:8">
      <c r="A99" s="5" t="s">
        <v>13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45597</v>
      </c>
      <c r="G99" s="8">
        <f t="shared" si="2"/>
        <v>30</v>
      </c>
      <c r="H99" s="9">
        <f t="shared" si="3"/>
        <v>18</v>
      </c>
    </row>
    <row r="100" customHeight="1" spans="1:8">
      <c r="A100" s="5" t="s">
        <v>13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45597</v>
      </c>
      <c r="G100" s="8">
        <f t="shared" si="2"/>
        <v>30</v>
      </c>
      <c r="H100" s="9">
        <f t="shared" si="3"/>
        <v>18</v>
      </c>
    </row>
    <row r="101" customHeight="1" spans="1:8">
      <c r="A101" s="5" t="s">
        <v>13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45597</v>
      </c>
      <c r="G101" s="8">
        <f t="shared" si="2"/>
        <v>30</v>
      </c>
      <c r="H101" s="9">
        <f t="shared" si="3"/>
        <v>18</v>
      </c>
    </row>
    <row r="102" customHeight="1" spans="1:8">
      <c r="A102" s="5" t="s">
        <v>13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45597</v>
      </c>
      <c r="G102" s="8">
        <f t="shared" si="2"/>
        <v>30</v>
      </c>
      <c r="H102" s="9">
        <f t="shared" si="3"/>
        <v>18</v>
      </c>
    </row>
    <row r="103" customHeight="1" spans="1:8">
      <c r="A103" s="5" t="s">
        <v>13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45597</v>
      </c>
      <c r="G103" s="8">
        <f t="shared" si="2"/>
        <v>30</v>
      </c>
      <c r="H103" s="9">
        <f t="shared" si="3"/>
        <v>18</v>
      </c>
    </row>
    <row r="104" customHeight="1" spans="1:8">
      <c r="A104" s="5" t="s">
        <v>13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45597</v>
      </c>
      <c r="G104" s="8">
        <f t="shared" si="2"/>
        <v>30</v>
      </c>
      <c r="H104" s="9">
        <f t="shared" si="3"/>
        <v>18</v>
      </c>
    </row>
    <row r="105" customHeight="1" spans="1:8">
      <c r="A105" s="5" t="s">
        <v>13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45597</v>
      </c>
      <c r="G105" s="8">
        <f t="shared" si="2"/>
        <v>30</v>
      </c>
      <c r="H105" s="9">
        <f t="shared" si="3"/>
        <v>18</v>
      </c>
    </row>
    <row r="106" customHeight="1" spans="1:8">
      <c r="A106" s="5" t="s">
        <v>13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45597</v>
      </c>
      <c r="G106" s="8">
        <f t="shared" si="2"/>
        <v>30</v>
      </c>
      <c r="H106" s="9">
        <f t="shared" si="3"/>
        <v>18</v>
      </c>
    </row>
    <row r="107" customHeight="1" spans="1:8">
      <c r="A107" s="5" t="s">
        <v>13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45597</v>
      </c>
      <c r="G107" s="8">
        <f t="shared" si="2"/>
        <v>30</v>
      </c>
      <c r="H107" s="9">
        <f t="shared" si="3"/>
        <v>18</v>
      </c>
    </row>
    <row r="108" customHeight="1" spans="1:8">
      <c r="A108" s="5" t="s">
        <v>13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45597</v>
      </c>
      <c r="G108" s="8">
        <f t="shared" si="2"/>
        <v>30</v>
      </c>
      <c r="H108" s="9">
        <f t="shared" si="3"/>
        <v>18</v>
      </c>
    </row>
    <row r="109" customHeight="1" spans="1:8">
      <c r="A109" s="5" t="s">
        <v>13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45597</v>
      </c>
      <c r="G109" s="8">
        <f t="shared" si="2"/>
        <v>30</v>
      </c>
      <c r="H109" s="9">
        <f t="shared" si="3"/>
        <v>18</v>
      </c>
    </row>
    <row r="110" customHeight="1" spans="1:8">
      <c r="A110" s="5" t="s">
        <v>13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45597</v>
      </c>
      <c r="G110" s="8">
        <f t="shared" si="2"/>
        <v>30</v>
      </c>
      <c r="H110" s="9">
        <f t="shared" si="3"/>
        <v>18</v>
      </c>
    </row>
    <row r="111" customHeight="1" spans="1:8">
      <c r="A111" s="5" t="s">
        <v>13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45597</v>
      </c>
      <c r="G111" s="8">
        <f t="shared" si="2"/>
        <v>30</v>
      </c>
      <c r="H111" s="9">
        <f t="shared" si="3"/>
        <v>18</v>
      </c>
    </row>
    <row r="112" customHeight="1" spans="1:8">
      <c r="A112" s="5" t="s">
        <v>13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45597</v>
      </c>
      <c r="G112" s="8">
        <f t="shared" si="2"/>
        <v>30</v>
      </c>
      <c r="H112" s="9">
        <f t="shared" si="3"/>
        <v>18</v>
      </c>
    </row>
    <row r="113" customHeight="1" spans="1:8">
      <c r="A113" s="5" t="s">
        <v>13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45597</v>
      </c>
      <c r="G113" s="8">
        <f t="shared" si="2"/>
        <v>30</v>
      </c>
      <c r="H113" s="9">
        <f t="shared" si="3"/>
        <v>18</v>
      </c>
    </row>
    <row r="114" customHeight="1" spans="1:8">
      <c r="A114" s="5" t="s">
        <v>13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45597</v>
      </c>
      <c r="G114" s="8">
        <f t="shared" si="2"/>
        <v>30</v>
      </c>
      <c r="H114" s="9">
        <f t="shared" si="3"/>
        <v>18</v>
      </c>
    </row>
    <row r="115" customHeight="1" spans="1:8">
      <c r="A115" s="5" t="s">
        <v>13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45597</v>
      </c>
      <c r="G115" s="8">
        <f t="shared" si="2"/>
        <v>30</v>
      </c>
      <c r="H115" s="9">
        <f t="shared" si="3"/>
        <v>18</v>
      </c>
    </row>
    <row r="116" customHeight="1" spans="1:8">
      <c r="A116" s="5" t="s">
        <v>13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45597</v>
      </c>
      <c r="G116" s="8">
        <f t="shared" si="2"/>
        <v>30</v>
      </c>
      <c r="H116" s="9">
        <f t="shared" si="3"/>
        <v>18</v>
      </c>
    </row>
    <row r="117" customHeight="1" spans="1:8">
      <c r="A117" s="5" t="s">
        <v>13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45597</v>
      </c>
      <c r="G117" s="8">
        <f t="shared" si="2"/>
        <v>30</v>
      </c>
      <c r="H117" s="9">
        <f t="shared" si="3"/>
        <v>18</v>
      </c>
    </row>
    <row r="118" customHeight="1" spans="1:8">
      <c r="A118" s="5" t="s">
        <v>13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45597</v>
      </c>
      <c r="G118" s="8">
        <f t="shared" si="2"/>
        <v>30</v>
      </c>
      <c r="H118" s="9">
        <f t="shared" si="3"/>
        <v>18</v>
      </c>
    </row>
    <row r="119" customHeight="1" spans="1:8">
      <c r="A119" s="5" t="s">
        <v>13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45597</v>
      </c>
      <c r="G119" s="8">
        <f t="shared" si="2"/>
        <v>30</v>
      </c>
      <c r="H119" s="9">
        <f t="shared" si="3"/>
        <v>18</v>
      </c>
    </row>
    <row r="120" customHeight="1" spans="1:8">
      <c r="A120" s="5" t="s">
        <v>13</v>
      </c>
      <c r="B120" s="7">
        <v>45341.834849537</v>
      </c>
      <c r="C120" s="1" t="s">
        <v>14</v>
      </c>
      <c r="D120" s="10" t="s">
        <v>134</v>
      </c>
      <c r="E120" s="10" t="s">
        <v>375</v>
      </c>
      <c r="F120" s="7">
        <v>45597</v>
      </c>
      <c r="G120" s="8">
        <f t="shared" si="2"/>
        <v>30</v>
      </c>
      <c r="H120" s="9">
        <f>25/30*G120</f>
        <v>25</v>
      </c>
    </row>
    <row r="121" customHeight="1" spans="1:8">
      <c r="A121" s="5" t="s">
        <v>13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45597</v>
      </c>
      <c r="G121" s="8">
        <f t="shared" si="2"/>
        <v>30</v>
      </c>
      <c r="H121" s="9">
        <f t="shared" si="3"/>
        <v>18</v>
      </c>
    </row>
    <row r="122" customHeight="1" spans="1:8">
      <c r="A122" s="5" t="s">
        <v>13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45597</v>
      </c>
      <c r="G122" s="8">
        <f t="shared" si="2"/>
        <v>30</v>
      </c>
      <c r="H122" s="9">
        <f t="shared" si="3"/>
        <v>18</v>
      </c>
    </row>
    <row r="123" customHeight="1" spans="1:8">
      <c r="A123" s="5" t="s">
        <v>13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45597</v>
      </c>
      <c r="G123" s="8">
        <f t="shared" si="2"/>
        <v>30</v>
      </c>
      <c r="H123" s="9">
        <f t="shared" si="3"/>
        <v>18</v>
      </c>
    </row>
    <row r="124" customHeight="1" spans="1:8">
      <c r="A124" s="5" t="s">
        <v>13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45597</v>
      </c>
      <c r="G124" s="8">
        <f t="shared" si="2"/>
        <v>30</v>
      </c>
      <c r="H124" s="9">
        <f t="shared" si="3"/>
        <v>18</v>
      </c>
    </row>
    <row r="125" customHeight="1" spans="1:8">
      <c r="A125" s="5" t="s">
        <v>13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45597</v>
      </c>
      <c r="G125" s="8">
        <f t="shared" si="2"/>
        <v>30</v>
      </c>
      <c r="H125" s="9">
        <f t="shared" si="3"/>
        <v>18</v>
      </c>
    </row>
    <row r="126" customHeight="1" spans="1:8">
      <c r="A126" s="5" t="s">
        <v>13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45597</v>
      </c>
      <c r="G126" s="8">
        <f t="shared" si="2"/>
        <v>30</v>
      </c>
      <c r="H126" s="9">
        <f t="shared" si="3"/>
        <v>18</v>
      </c>
    </row>
    <row r="127" customHeight="1" spans="1:8">
      <c r="A127" s="5" t="s">
        <v>13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45597</v>
      </c>
      <c r="G127" s="8">
        <f t="shared" si="2"/>
        <v>30</v>
      </c>
      <c r="H127" s="9">
        <f t="shared" si="3"/>
        <v>18</v>
      </c>
    </row>
    <row r="128" customHeight="1" spans="1:8">
      <c r="A128" s="5" t="s">
        <v>13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45597</v>
      </c>
      <c r="G128" s="8">
        <f t="shared" si="2"/>
        <v>30</v>
      </c>
      <c r="H128" s="9">
        <f t="shared" si="3"/>
        <v>18</v>
      </c>
    </row>
    <row r="129" customHeight="1" spans="1:8">
      <c r="A129" s="5" t="s">
        <v>13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45597</v>
      </c>
      <c r="G129" s="8">
        <f t="shared" si="2"/>
        <v>30</v>
      </c>
      <c r="H129" s="9">
        <f t="shared" si="3"/>
        <v>18</v>
      </c>
    </row>
    <row r="130" customHeight="1" spans="1:8">
      <c r="A130" s="5" t="s">
        <v>13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45597</v>
      </c>
      <c r="G130" s="8">
        <f t="shared" ref="G130:G193" si="4">DATEDIF(F130,"2024/11/30","D")+1</f>
        <v>30</v>
      </c>
      <c r="H130" s="9">
        <f t="shared" ref="H130:H193" si="5">18/30*G130</f>
        <v>18</v>
      </c>
    </row>
    <row r="131" customHeight="1" spans="1:8">
      <c r="A131" s="5" t="s">
        <v>13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45597</v>
      </c>
      <c r="G131" s="8">
        <f t="shared" si="4"/>
        <v>30</v>
      </c>
      <c r="H131" s="9">
        <f t="shared" si="5"/>
        <v>18</v>
      </c>
    </row>
    <row r="132" customHeight="1" spans="1:8">
      <c r="A132" s="5" t="s">
        <v>13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45597</v>
      </c>
      <c r="G132" s="8">
        <f t="shared" si="4"/>
        <v>30</v>
      </c>
      <c r="H132" s="9">
        <f t="shared" si="5"/>
        <v>18</v>
      </c>
    </row>
    <row r="133" customHeight="1" spans="1:8">
      <c r="A133" s="5" t="s">
        <v>13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45597</v>
      </c>
      <c r="G133" s="8">
        <f t="shared" si="4"/>
        <v>30</v>
      </c>
      <c r="H133" s="9">
        <f t="shared" si="5"/>
        <v>18</v>
      </c>
    </row>
    <row r="134" customHeight="1" spans="1:8">
      <c r="A134" s="5" t="s">
        <v>13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45597</v>
      </c>
      <c r="G134" s="8">
        <f t="shared" si="4"/>
        <v>30</v>
      </c>
      <c r="H134" s="9">
        <f t="shared" si="5"/>
        <v>18</v>
      </c>
    </row>
    <row r="135" customHeight="1" spans="1:8">
      <c r="A135" s="5" t="s">
        <v>13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45597</v>
      </c>
      <c r="G135" s="8">
        <f t="shared" si="4"/>
        <v>30</v>
      </c>
      <c r="H135" s="9">
        <f t="shared" si="5"/>
        <v>18</v>
      </c>
    </row>
    <row r="136" customHeight="1" spans="1:8">
      <c r="A136" s="5" t="s">
        <v>13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45597</v>
      </c>
      <c r="G136" s="8">
        <f t="shared" si="4"/>
        <v>30</v>
      </c>
      <c r="H136" s="9">
        <f t="shared" si="5"/>
        <v>18</v>
      </c>
    </row>
    <row r="137" customHeight="1" spans="1:8">
      <c r="A137" s="5" t="s">
        <v>13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45597</v>
      </c>
      <c r="G137" s="8">
        <f t="shared" si="4"/>
        <v>30</v>
      </c>
      <c r="H137" s="9">
        <f t="shared" si="5"/>
        <v>18</v>
      </c>
    </row>
    <row r="138" customHeight="1" spans="1:8">
      <c r="A138" s="5" t="s">
        <v>13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45597</v>
      </c>
      <c r="G138" s="8">
        <f t="shared" si="4"/>
        <v>30</v>
      </c>
      <c r="H138" s="9">
        <f t="shared" si="5"/>
        <v>18</v>
      </c>
    </row>
    <row r="139" customHeight="1" spans="1:8">
      <c r="A139" s="5" t="s">
        <v>13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45597</v>
      </c>
      <c r="G139" s="8">
        <f t="shared" si="4"/>
        <v>30</v>
      </c>
      <c r="H139" s="9">
        <f t="shared" si="5"/>
        <v>18</v>
      </c>
    </row>
    <row r="140" customHeight="1" spans="1:8">
      <c r="A140" s="5" t="s">
        <v>13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45597</v>
      </c>
      <c r="G140" s="8">
        <f t="shared" si="4"/>
        <v>30</v>
      </c>
      <c r="H140" s="9">
        <f t="shared" si="5"/>
        <v>18</v>
      </c>
    </row>
    <row r="141" customHeight="1" spans="1:8">
      <c r="A141" s="5" t="s">
        <v>13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45597</v>
      </c>
      <c r="G141" s="8">
        <f t="shared" si="4"/>
        <v>30</v>
      </c>
      <c r="H141" s="9">
        <f t="shared" si="5"/>
        <v>18</v>
      </c>
    </row>
    <row r="142" customHeight="1" spans="1:8">
      <c r="A142" s="5" t="s">
        <v>13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45597</v>
      </c>
      <c r="G142" s="8">
        <f t="shared" si="4"/>
        <v>30</v>
      </c>
      <c r="H142" s="9">
        <f t="shared" si="5"/>
        <v>18</v>
      </c>
    </row>
    <row r="143" customHeight="1" spans="1:8">
      <c r="A143" s="5" t="s">
        <v>13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45597</v>
      </c>
      <c r="G143" s="8">
        <f t="shared" si="4"/>
        <v>30</v>
      </c>
      <c r="H143" s="9">
        <f t="shared" si="5"/>
        <v>18</v>
      </c>
    </row>
    <row r="144" customHeight="1" spans="1:8">
      <c r="A144" s="5" t="s">
        <v>13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45597</v>
      </c>
      <c r="G144" s="8">
        <f t="shared" si="4"/>
        <v>30</v>
      </c>
      <c r="H144" s="9">
        <f t="shared" si="5"/>
        <v>18</v>
      </c>
    </row>
    <row r="145" customHeight="1" spans="1:8">
      <c r="A145" s="5" t="s">
        <v>13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45597</v>
      </c>
      <c r="G145" s="8">
        <f t="shared" si="4"/>
        <v>30</v>
      </c>
      <c r="H145" s="9">
        <f t="shared" si="5"/>
        <v>18</v>
      </c>
    </row>
    <row r="146" customHeight="1" spans="1:8">
      <c r="A146" s="5" t="s">
        <v>13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45597</v>
      </c>
      <c r="G146" s="8">
        <f t="shared" si="4"/>
        <v>30</v>
      </c>
      <c r="H146" s="9">
        <f t="shared" si="5"/>
        <v>18</v>
      </c>
    </row>
    <row r="147" customHeight="1" spans="1:8">
      <c r="A147" s="5" t="s">
        <v>13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45597</v>
      </c>
      <c r="G147" s="8">
        <f t="shared" si="4"/>
        <v>30</v>
      </c>
      <c r="H147" s="9">
        <f t="shared" si="5"/>
        <v>18</v>
      </c>
    </row>
    <row r="148" customHeight="1" spans="1:8">
      <c r="A148" s="5" t="s">
        <v>13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45597</v>
      </c>
      <c r="G148" s="8">
        <f t="shared" si="4"/>
        <v>30</v>
      </c>
      <c r="H148" s="9">
        <f t="shared" si="5"/>
        <v>18</v>
      </c>
    </row>
    <row r="149" customHeight="1" spans="1:8">
      <c r="A149" s="5" t="s">
        <v>13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45597</v>
      </c>
      <c r="G149" s="8">
        <f t="shared" si="4"/>
        <v>30</v>
      </c>
      <c r="H149" s="9">
        <f t="shared" si="5"/>
        <v>18</v>
      </c>
    </row>
    <row r="150" customHeight="1" spans="1:8">
      <c r="A150" s="5" t="s">
        <v>13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45597</v>
      </c>
      <c r="G150" s="8">
        <f t="shared" si="4"/>
        <v>30</v>
      </c>
      <c r="H150" s="9">
        <f t="shared" si="5"/>
        <v>18</v>
      </c>
    </row>
    <row r="151" customHeight="1" spans="1:8">
      <c r="A151" s="5" t="s">
        <v>13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45597</v>
      </c>
      <c r="G151" s="8">
        <f t="shared" si="4"/>
        <v>30</v>
      </c>
      <c r="H151" s="9">
        <f t="shared" si="5"/>
        <v>18</v>
      </c>
    </row>
    <row r="152" customHeight="1" spans="1:8">
      <c r="A152" s="5" t="s">
        <v>13</v>
      </c>
      <c r="B152" s="7">
        <v>45354.6432291667</v>
      </c>
      <c r="C152" s="1" t="s">
        <v>14</v>
      </c>
      <c r="D152" s="10" t="s">
        <v>166</v>
      </c>
      <c r="E152" s="10" t="s">
        <v>375</v>
      </c>
      <c r="F152" s="7">
        <v>45597</v>
      </c>
      <c r="G152" s="8">
        <f t="shared" si="4"/>
        <v>30</v>
      </c>
      <c r="H152" s="9">
        <f>25/30*G152</f>
        <v>25</v>
      </c>
    </row>
    <row r="153" customHeight="1" spans="1:8">
      <c r="A153" s="5" t="s">
        <v>13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45597</v>
      </c>
      <c r="G153" s="8">
        <f t="shared" si="4"/>
        <v>30</v>
      </c>
      <c r="H153" s="9">
        <f t="shared" si="5"/>
        <v>18</v>
      </c>
    </row>
    <row r="154" customHeight="1" spans="1:8">
      <c r="A154" s="5" t="s">
        <v>13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45597</v>
      </c>
      <c r="G154" s="8">
        <f t="shared" si="4"/>
        <v>30</v>
      </c>
      <c r="H154" s="9">
        <f t="shared" si="5"/>
        <v>18</v>
      </c>
    </row>
    <row r="155" customHeight="1" spans="1:8">
      <c r="A155" s="5" t="s">
        <v>13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45597</v>
      </c>
      <c r="G155" s="8">
        <f t="shared" si="4"/>
        <v>30</v>
      </c>
      <c r="H155" s="9">
        <f t="shared" si="5"/>
        <v>18</v>
      </c>
    </row>
    <row r="156" customHeight="1" spans="1:8">
      <c r="A156" s="5" t="s">
        <v>13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45597</v>
      </c>
      <c r="G156" s="8">
        <f t="shared" si="4"/>
        <v>30</v>
      </c>
      <c r="H156" s="9">
        <f t="shared" si="5"/>
        <v>18</v>
      </c>
    </row>
    <row r="157" customHeight="1" spans="1:8">
      <c r="A157" s="5" t="s">
        <v>13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45597</v>
      </c>
      <c r="G157" s="8">
        <f t="shared" si="4"/>
        <v>30</v>
      </c>
      <c r="H157" s="9">
        <f t="shared" si="5"/>
        <v>18</v>
      </c>
    </row>
    <row r="158" customHeight="1" spans="1:8">
      <c r="A158" s="5" t="s">
        <v>13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45597</v>
      </c>
      <c r="G158" s="8">
        <f t="shared" si="4"/>
        <v>30</v>
      </c>
      <c r="H158" s="9">
        <f t="shared" si="5"/>
        <v>18</v>
      </c>
    </row>
    <row r="159" customHeight="1" spans="1:8">
      <c r="A159" s="5" t="s">
        <v>13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45597</v>
      </c>
      <c r="G159" s="8">
        <f t="shared" si="4"/>
        <v>30</v>
      </c>
      <c r="H159" s="9">
        <f t="shared" si="5"/>
        <v>18</v>
      </c>
    </row>
    <row r="160" customHeight="1" spans="1:8">
      <c r="A160" s="5" t="s">
        <v>13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45597</v>
      </c>
      <c r="G160" s="8">
        <f t="shared" si="4"/>
        <v>30</v>
      </c>
      <c r="H160" s="9">
        <f t="shared" si="5"/>
        <v>18</v>
      </c>
    </row>
    <row r="161" customHeight="1" spans="1:8">
      <c r="A161" s="5" t="s">
        <v>13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45597</v>
      </c>
      <c r="G161" s="8">
        <f t="shared" si="4"/>
        <v>30</v>
      </c>
      <c r="H161" s="9">
        <f t="shared" si="5"/>
        <v>18</v>
      </c>
    </row>
    <row r="162" customHeight="1" spans="1:8">
      <c r="A162" s="5" t="s">
        <v>13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45597</v>
      </c>
      <c r="G162" s="8">
        <f t="shared" si="4"/>
        <v>30</v>
      </c>
      <c r="H162" s="9">
        <f t="shared" si="5"/>
        <v>18</v>
      </c>
    </row>
    <row r="163" customHeight="1" spans="1:8">
      <c r="A163" s="5" t="s">
        <v>13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45597</v>
      </c>
      <c r="G163" s="8">
        <f t="shared" si="4"/>
        <v>30</v>
      </c>
      <c r="H163" s="9">
        <f t="shared" si="5"/>
        <v>18</v>
      </c>
    </row>
    <row r="164" customHeight="1" spans="1:8">
      <c r="A164" s="5" t="s">
        <v>13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45597</v>
      </c>
      <c r="G164" s="8">
        <f t="shared" si="4"/>
        <v>30</v>
      </c>
      <c r="H164" s="9">
        <f t="shared" si="5"/>
        <v>18</v>
      </c>
    </row>
    <row r="165" customHeight="1" spans="1:8">
      <c r="A165" s="5" t="s">
        <v>13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45597</v>
      </c>
      <c r="G165" s="8">
        <f t="shared" si="4"/>
        <v>30</v>
      </c>
      <c r="H165" s="9">
        <f t="shared" si="5"/>
        <v>18</v>
      </c>
    </row>
    <row r="166" customHeight="1" spans="1:8">
      <c r="A166" s="5" t="s">
        <v>13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45597</v>
      </c>
      <c r="G166" s="8">
        <f t="shared" si="4"/>
        <v>30</v>
      </c>
      <c r="H166" s="9">
        <f t="shared" si="5"/>
        <v>18</v>
      </c>
    </row>
    <row r="167" customHeight="1" spans="1:8">
      <c r="A167" s="5" t="s">
        <v>13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45597</v>
      </c>
      <c r="G167" s="8">
        <f t="shared" si="4"/>
        <v>30</v>
      </c>
      <c r="H167" s="9">
        <f t="shared" si="5"/>
        <v>18</v>
      </c>
    </row>
    <row r="168" customHeight="1" spans="1:8">
      <c r="A168" s="5" t="s">
        <v>13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45597</v>
      </c>
      <c r="G168" s="8">
        <f t="shared" si="4"/>
        <v>30</v>
      </c>
      <c r="H168" s="9">
        <f t="shared" si="5"/>
        <v>18</v>
      </c>
    </row>
    <row r="169" customHeight="1" spans="1:8">
      <c r="A169" s="5" t="s">
        <v>13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45597</v>
      </c>
      <c r="G169" s="8">
        <f t="shared" si="4"/>
        <v>30</v>
      </c>
      <c r="H169" s="9">
        <f t="shared" si="5"/>
        <v>18</v>
      </c>
    </row>
    <row r="170" customHeight="1" spans="1:8">
      <c r="A170" s="5" t="s">
        <v>13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45597</v>
      </c>
      <c r="G170" s="8">
        <f t="shared" si="4"/>
        <v>30</v>
      </c>
      <c r="H170" s="9">
        <f t="shared" si="5"/>
        <v>18</v>
      </c>
    </row>
    <row r="171" customHeight="1" spans="1:8">
      <c r="A171" s="5" t="s">
        <v>13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45597</v>
      </c>
      <c r="G171" s="8">
        <f t="shared" si="4"/>
        <v>30</v>
      </c>
      <c r="H171" s="9">
        <f t="shared" si="5"/>
        <v>18</v>
      </c>
    </row>
    <row r="172" customHeight="1" spans="1:8">
      <c r="A172" s="5" t="s">
        <v>13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45597</v>
      </c>
      <c r="G172" s="8">
        <f t="shared" si="4"/>
        <v>30</v>
      </c>
      <c r="H172" s="9">
        <f t="shared" si="5"/>
        <v>18</v>
      </c>
    </row>
    <row r="173" customHeight="1" spans="1:8">
      <c r="A173" s="5" t="s">
        <v>13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45597</v>
      </c>
      <c r="G173" s="8">
        <f t="shared" si="4"/>
        <v>30</v>
      </c>
      <c r="H173" s="9">
        <f t="shared" si="5"/>
        <v>18</v>
      </c>
    </row>
    <row r="174" customHeight="1" spans="1:8">
      <c r="A174" s="5" t="s">
        <v>13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45597</v>
      </c>
      <c r="G174" s="8">
        <f t="shared" si="4"/>
        <v>30</v>
      </c>
      <c r="H174" s="9">
        <f t="shared" si="5"/>
        <v>18</v>
      </c>
    </row>
    <row r="175" customHeight="1" spans="1:8">
      <c r="A175" s="5" t="s">
        <v>13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45597</v>
      </c>
      <c r="G175" s="8">
        <f t="shared" si="4"/>
        <v>30</v>
      </c>
      <c r="H175" s="9">
        <f t="shared" si="5"/>
        <v>18</v>
      </c>
    </row>
    <row r="176" customHeight="1" spans="1:8">
      <c r="A176" s="5" t="s">
        <v>13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45597</v>
      </c>
      <c r="G176" s="8">
        <f t="shared" si="4"/>
        <v>30</v>
      </c>
      <c r="H176" s="9">
        <f t="shared" si="5"/>
        <v>18</v>
      </c>
    </row>
    <row r="177" customHeight="1" spans="1:8">
      <c r="A177" s="5" t="s">
        <v>13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45597</v>
      </c>
      <c r="G177" s="8">
        <f t="shared" si="4"/>
        <v>30</v>
      </c>
      <c r="H177" s="9">
        <f t="shared" si="5"/>
        <v>18</v>
      </c>
    </row>
    <row r="178" customHeight="1" spans="1:8">
      <c r="A178" s="5" t="s">
        <v>13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45597</v>
      </c>
      <c r="G178" s="8">
        <f t="shared" si="4"/>
        <v>30</v>
      </c>
      <c r="H178" s="9">
        <f t="shared" si="5"/>
        <v>18</v>
      </c>
    </row>
    <row r="179" customHeight="1" spans="1:8">
      <c r="A179" s="5" t="s">
        <v>13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45597</v>
      </c>
      <c r="G179" s="8">
        <f t="shared" si="4"/>
        <v>30</v>
      </c>
      <c r="H179" s="9">
        <f t="shared" si="5"/>
        <v>18</v>
      </c>
    </row>
    <row r="180" customHeight="1" spans="1:8">
      <c r="A180" s="5" t="s">
        <v>13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45597</v>
      </c>
      <c r="G180" s="8">
        <f t="shared" si="4"/>
        <v>30</v>
      </c>
      <c r="H180" s="9">
        <f t="shared" si="5"/>
        <v>18</v>
      </c>
    </row>
    <row r="181" customHeight="1" spans="1:8">
      <c r="A181" s="5" t="s">
        <v>13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45597</v>
      </c>
      <c r="G181" s="8">
        <f t="shared" si="4"/>
        <v>30</v>
      </c>
      <c r="H181" s="9">
        <f t="shared" si="5"/>
        <v>18</v>
      </c>
    </row>
    <row r="182" customHeight="1" spans="1:8">
      <c r="A182" s="5" t="s">
        <v>13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45597</v>
      </c>
      <c r="G182" s="8">
        <f t="shared" si="4"/>
        <v>30</v>
      </c>
      <c r="H182" s="9">
        <f t="shared" si="5"/>
        <v>18</v>
      </c>
    </row>
    <row r="183" customHeight="1" spans="1:8">
      <c r="A183" s="5" t="s">
        <v>13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45597</v>
      </c>
      <c r="G183" s="8">
        <f t="shared" si="4"/>
        <v>30</v>
      </c>
      <c r="H183" s="9">
        <f t="shared" si="5"/>
        <v>18</v>
      </c>
    </row>
    <row r="184" customHeight="1" spans="1:8">
      <c r="A184" s="5" t="s">
        <v>13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45597</v>
      </c>
      <c r="G184" s="8">
        <f t="shared" si="4"/>
        <v>30</v>
      </c>
      <c r="H184" s="9">
        <f t="shared" si="5"/>
        <v>18</v>
      </c>
    </row>
    <row r="185" customHeight="1" spans="1:8">
      <c r="A185" s="5" t="s">
        <v>13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45597</v>
      </c>
      <c r="G185" s="8">
        <f t="shared" si="4"/>
        <v>30</v>
      </c>
      <c r="H185" s="9">
        <f t="shared" si="5"/>
        <v>18</v>
      </c>
    </row>
    <row r="186" customHeight="1" spans="1:8">
      <c r="A186" s="5" t="s">
        <v>13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45597</v>
      </c>
      <c r="G186" s="8">
        <f t="shared" si="4"/>
        <v>30</v>
      </c>
      <c r="H186" s="9">
        <f t="shared" si="5"/>
        <v>18</v>
      </c>
    </row>
    <row r="187" customHeight="1" spans="1:8">
      <c r="A187" s="5" t="s">
        <v>13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45597</v>
      </c>
      <c r="G187" s="8">
        <f t="shared" si="4"/>
        <v>30</v>
      </c>
      <c r="H187" s="9">
        <f t="shared" si="5"/>
        <v>18</v>
      </c>
    </row>
    <row r="188" customHeight="1" spans="1:8">
      <c r="A188" s="5" t="s">
        <v>13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45597</v>
      </c>
      <c r="G188" s="8">
        <f t="shared" si="4"/>
        <v>30</v>
      </c>
      <c r="H188" s="9">
        <f t="shared" si="5"/>
        <v>18</v>
      </c>
    </row>
    <row r="189" customHeight="1" spans="1:8">
      <c r="A189" s="5" t="s">
        <v>13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45597</v>
      </c>
      <c r="G189" s="8">
        <f t="shared" si="4"/>
        <v>30</v>
      </c>
      <c r="H189" s="9">
        <f t="shared" si="5"/>
        <v>18</v>
      </c>
    </row>
    <row r="190" customHeight="1" spans="1:8">
      <c r="A190" s="5" t="s">
        <v>13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45597</v>
      </c>
      <c r="G190" s="8">
        <f t="shared" si="4"/>
        <v>30</v>
      </c>
      <c r="H190" s="9">
        <f t="shared" si="5"/>
        <v>18</v>
      </c>
    </row>
    <row r="191" customHeight="1" spans="1:8">
      <c r="A191" s="5" t="s">
        <v>13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45597</v>
      </c>
      <c r="G191" s="8">
        <f t="shared" si="4"/>
        <v>30</v>
      </c>
      <c r="H191" s="9">
        <f t="shared" si="5"/>
        <v>18</v>
      </c>
    </row>
    <row r="192" customHeight="1" spans="1:8">
      <c r="A192" s="5" t="s">
        <v>13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45597</v>
      </c>
      <c r="G192" s="8">
        <f t="shared" si="4"/>
        <v>30</v>
      </c>
      <c r="H192" s="9">
        <f t="shared" si="5"/>
        <v>18</v>
      </c>
    </row>
    <row r="193" customHeight="1" spans="1:8">
      <c r="A193" s="5" t="s">
        <v>13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45597</v>
      </c>
      <c r="G193" s="8">
        <f t="shared" si="4"/>
        <v>30</v>
      </c>
      <c r="H193" s="9">
        <f t="shared" si="5"/>
        <v>18</v>
      </c>
    </row>
    <row r="194" customHeight="1" spans="1:8">
      <c r="A194" s="5" t="s">
        <v>13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45597</v>
      </c>
      <c r="G194" s="8">
        <f t="shared" ref="G194:G257" si="6">DATEDIF(F194,"2024/11/30","D")+1</f>
        <v>30</v>
      </c>
      <c r="H194" s="9">
        <f t="shared" ref="H194:H257" si="7">18/30*G194</f>
        <v>18</v>
      </c>
    </row>
    <row r="195" customHeight="1" spans="1:8">
      <c r="A195" s="5" t="s">
        <v>13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45597</v>
      </c>
      <c r="G195" s="8">
        <f t="shared" si="6"/>
        <v>30</v>
      </c>
      <c r="H195" s="9">
        <f t="shared" si="7"/>
        <v>18</v>
      </c>
    </row>
    <row r="196" customHeight="1" spans="1:8">
      <c r="A196" s="5" t="s">
        <v>13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45597</v>
      </c>
      <c r="G196" s="8">
        <f t="shared" si="6"/>
        <v>30</v>
      </c>
      <c r="H196" s="9">
        <f t="shared" si="7"/>
        <v>18</v>
      </c>
    </row>
    <row r="197" customHeight="1" spans="1:8">
      <c r="A197" s="5" t="s">
        <v>13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45597</v>
      </c>
      <c r="G197" s="8">
        <f t="shared" si="6"/>
        <v>30</v>
      </c>
      <c r="H197" s="9">
        <f t="shared" si="7"/>
        <v>18</v>
      </c>
    </row>
    <row r="198" customHeight="1" spans="1:8">
      <c r="A198" s="5" t="s">
        <v>13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45597</v>
      </c>
      <c r="G198" s="8">
        <f t="shared" si="6"/>
        <v>30</v>
      </c>
      <c r="H198" s="9">
        <f t="shared" si="7"/>
        <v>18</v>
      </c>
    </row>
    <row r="199" customHeight="1" spans="1:8">
      <c r="A199" s="5" t="s">
        <v>13</v>
      </c>
      <c r="B199" s="7">
        <v>45398.8538541667</v>
      </c>
      <c r="C199" s="1" t="s">
        <v>14</v>
      </c>
      <c r="D199" s="10" t="s">
        <v>213</v>
      </c>
      <c r="E199" s="10" t="s">
        <v>375</v>
      </c>
      <c r="F199" s="7">
        <v>45597</v>
      </c>
      <c r="G199" s="8">
        <f t="shared" si="6"/>
        <v>30</v>
      </c>
      <c r="H199" s="9">
        <f>25/30*G199</f>
        <v>25</v>
      </c>
    </row>
    <row r="200" customHeight="1" spans="1:8">
      <c r="A200" s="5" t="s">
        <v>13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45597</v>
      </c>
      <c r="G200" s="8">
        <f t="shared" si="6"/>
        <v>30</v>
      </c>
      <c r="H200" s="9">
        <f t="shared" si="7"/>
        <v>18</v>
      </c>
    </row>
    <row r="201" customHeight="1" spans="1:8">
      <c r="A201" s="5" t="s">
        <v>13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45597</v>
      </c>
      <c r="G201" s="8">
        <f t="shared" si="6"/>
        <v>30</v>
      </c>
      <c r="H201" s="9">
        <f t="shared" si="7"/>
        <v>18</v>
      </c>
    </row>
    <row r="202" customHeight="1" spans="1:8">
      <c r="A202" s="5" t="s">
        <v>13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45597</v>
      </c>
      <c r="G202" s="8">
        <f t="shared" si="6"/>
        <v>30</v>
      </c>
      <c r="H202" s="9">
        <f t="shared" si="7"/>
        <v>18</v>
      </c>
    </row>
    <row r="203" customHeight="1" spans="1:8">
      <c r="A203" s="5" t="s">
        <v>13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45597</v>
      </c>
      <c r="G203" s="8">
        <f t="shared" si="6"/>
        <v>30</v>
      </c>
      <c r="H203" s="9">
        <f t="shared" si="7"/>
        <v>18</v>
      </c>
    </row>
    <row r="204" customHeight="1" spans="1:8">
      <c r="A204" s="5" t="s">
        <v>13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45597</v>
      </c>
      <c r="G204" s="8">
        <f t="shared" si="6"/>
        <v>30</v>
      </c>
      <c r="H204" s="9">
        <f t="shared" si="7"/>
        <v>18</v>
      </c>
    </row>
    <row r="205" customHeight="1" spans="1:8">
      <c r="A205" s="5" t="s">
        <v>13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45597</v>
      </c>
      <c r="G205" s="8">
        <f t="shared" si="6"/>
        <v>30</v>
      </c>
      <c r="H205" s="9">
        <f t="shared" si="7"/>
        <v>18</v>
      </c>
    </row>
    <row r="206" customHeight="1" spans="1:8">
      <c r="A206" s="5" t="s">
        <v>13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45597</v>
      </c>
      <c r="G206" s="8">
        <f t="shared" si="6"/>
        <v>30</v>
      </c>
      <c r="H206" s="9">
        <f t="shared" si="7"/>
        <v>18</v>
      </c>
    </row>
    <row r="207" customHeight="1" spans="1:8">
      <c r="A207" s="5" t="s">
        <v>13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45597</v>
      </c>
      <c r="G207" s="8">
        <f t="shared" si="6"/>
        <v>30</v>
      </c>
      <c r="H207" s="9">
        <f t="shared" si="7"/>
        <v>18</v>
      </c>
    </row>
    <row r="208" customHeight="1" spans="1:8">
      <c r="A208" s="5" t="s">
        <v>13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45597</v>
      </c>
      <c r="G208" s="8">
        <f t="shared" si="6"/>
        <v>30</v>
      </c>
      <c r="H208" s="9">
        <f t="shared" si="7"/>
        <v>18</v>
      </c>
    </row>
    <row r="209" customHeight="1" spans="1:8">
      <c r="A209" s="5" t="s">
        <v>13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45597</v>
      </c>
      <c r="G209" s="8">
        <f t="shared" si="6"/>
        <v>30</v>
      </c>
      <c r="H209" s="9">
        <f t="shared" si="7"/>
        <v>18</v>
      </c>
    </row>
    <row r="210" customHeight="1" spans="1:8">
      <c r="A210" s="5" t="s">
        <v>13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45597</v>
      </c>
      <c r="G210" s="8">
        <f t="shared" si="6"/>
        <v>30</v>
      </c>
      <c r="H210" s="9">
        <f t="shared" si="7"/>
        <v>18</v>
      </c>
    </row>
    <row r="211" customHeight="1" spans="1:8">
      <c r="A211" s="5" t="s">
        <v>13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45597</v>
      </c>
      <c r="G211" s="8">
        <f t="shared" si="6"/>
        <v>30</v>
      </c>
      <c r="H211" s="9">
        <f t="shared" si="7"/>
        <v>18</v>
      </c>
    </row>
    <row r="212" customHeight="1" spans="1:8">
      <c r="A212" s="5" t="s">
        <v>13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45597</v>
      </c>
      <c r="G212" s="8">
        <f t="shared" si="6"/>
        <v>30</v>
      </c>
      <c r="H212" s="9">
        <f t="shared" si="7"/>
        <v>18</v>
      </c>
    </row>
    <row r="213" customHeight="1" spans="1:8">
      <c r="A213" s="5" t="s">
        <v>13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45597</v>
      </c>
      <c r="G213" s="8">
        <f t="shared" si="6"/>
        <v>30</v>
      </c>
      <c r="H213" s="9">
        <f t="shared" si="7"/>
        <v>18</v>
      </c>
    </row>
    <row r="214" customHeight="1" spans="1:8">
      <c r="A214" s="5" t="s">
        <v>13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45597</v>
      </c>
      <c r="G214" s="8">
        <f t="shared" si="6"/>
        <v>30</v>
      </c>
      <c r="H214" s="9">
        <f t="shared" si="7"/>
        <v>18</v>
      </c>
    </row>
    <row r="215" customHeight="1" spans="1:8">
      <c r="A215" s="5" t="s">
        <v>13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45597</v>
      </c>
      <c r="G215" s="8">
        <f t="shared" si="6"/>
        <v>30</v>
      </c>
      <c r="H215" s="9">
        <f t="shared" si="7"/>
        <v>18</v>
      </c>
    </row>
    <row r="216" customHeight="1" spans="1:8">
      <c r="A216" s="5" t="s">
        <v>13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45597</v>
      </c>
      <c r="G216" s="8">
        <f t="shared" si="6"/>
        <v>30</v>
      </c>
      <c r="H216" s="9">
        <f t="shared" si="7"/>
        <v>18</v>
      </c>
    </row>
    <row r="217" customHeight="1" spans="1:8">
      <c r="A217" s="5" t="s">
        <v>13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45597</v>
      </c>
      <c r="G217" s="8">
        <f t="shared" si="6"/>
        <v>30</v>
      </c>
      <c r="H217" s="9">
        <f t="shared" si="7"/>
        <v>18</v>
      </c>
    </row>
    <row r="218" customHeight="1" spans="1:8">
      <c r="A218" s="5" t="s">
        <v>13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45597</v>
      </c>
      <c r="G218" s="8">
        <f t="shared" si="6"/>
        <v>30</v>
      </c>
      <c r="H218" s="9">
        <f t="shared" si="7"/>
        <v>18</v>
      </c>
    </row>
    <row r="219" customHeight="1" spans="1:8">
      <c r="A219" s="5" t="s">
        <v>13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45597</v>
      </c>
      <c r="G219" s="8">
        <f t="shared" si="6"/>
        <v>30</v>
      </c>
      <c r="H219" s="9">
        <f t="shared" si="7"/>
        <v>18</v>
      </c>
    </row>
    <row r="220" customHeight="1" spans="1:8">
      <c r="A220" s="5" t="s">
        <v>13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45597</v>
      </c>
      <c r="G220" s="8">
        <f t="shared" si="6"/>
        <v>30</v>
      </c>
      <c r="H220" s="9">
        <f t="shared" si="7"/>
        <v>18</v>
      </c>
    </row>
    <row r="221" customHeight="1" spans="1:8">
      <c r="A221" s="5" t="s">
        <v>13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45597</v>
      </c>
      <c r="G221" s="8">
        <f t="shared" si="6"/>
        <v>30</v>
      </c>
      <c r="H221" s="9">
        <f t="shared" si="7"/>
        <v>18</v>
      </c>
    </row>
    <row r="222" customHeight="1" spans="1:8">
      <c r="A222" s="5" t="s">
        <v>13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45597</v>
      </c>
      <c r="G222" s="8">
        <f t="shared" si="6"/>
        <v>30</v>
      </c>
      <c r="H222" s="9">
        <f t="shared" si="7"/>
        <v>18</v>
      </c>
    </row>
    <row r="223" customHeight="1" spans="1:8">
      <c r="A223" s="5" t="s">
        <v>13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45597</v>
      </c>
      <c r="G223" s="8">
        <f t="shared" si="6"/>
        <v>30</v>
      </c>
      <c r="H223" s="9">
        <f t="shared" si="7"/>
        <v>18</v>
      </c>
    </row>
    <row r="224" customHeight="1" spans="1:8">
      <c r="A224" s="5" t="s">
        <v>13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45597</v>
      </c>
      <c r="G224" s="8">
        <f t="shared" si="6"/>
        <v>30</v>
      </c>
      <c r="H224" s="9">
        <f t="shared" si="7"/>
        <v>18</v>
      </c>
    </row>
    <row r="225" customHeight="1" spans="1:8">
      <c r="A225" s="5" t="s">
        <v>13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45597</v>
      </c>
      <c r="G225" s="8">
        <f t="shared" si="6"/>
        <v>30</v>
      </c>
      <c r="H225" s="9">
        <f t="shared" si="7"/>
        <v>18</v>
      </c>
    </row>
    <row r="226" customHeight="1" spans="1:8">
      <c r="A226" s="5" t="s">
        <v>13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45597</v>
      </c>
      <c r="G226" s="8">
        <f t="shared" si="6"/>
        <v>30</v>
      </c>
      <c r="H226" s="9">
        <f t="shared" si="7"/>
        <v>18</v>
      </c>
    </row>
    <row r="227" customHeight="1" spans="1:8">
      <c r="A227" s="5" t="s">
        <v>13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45597</v>
      </c>
      <c r="G227" s="8">
        <f t="shared" si="6"/>
        <v>30</v>
      </c>
      <c r="H227" s="9">
        <f t="shared" si="7"/>
        <v>18</v>
      </c>
    </row>
    <row r="228" customHeight="1" spans="1:8">
      <c r="A228" s="5" t="s">
        <v>13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45597</v>
      </c>
      <c r="G228" s="8">
        <f t="shared" si="6"/>
        <v>30</v>
      </c>
      <c r="H228" s="9">
        <f t="shared" si="7"/>
        <v>18</v>
      </c>
    </row>
    <row r="229" customHeight="1" spans="1:8">
      <c r="A229" s="5" t="s">
        <v>13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45597</v>
      </c>
      <c r="G229" s="8">
        <f t="shared" si="6"/>
        <v>30</v>
      </c>
      <c r="H229" s="9">
        <f t="shared" si="7"/>
        <v>18</v>
      </c>
    </row>
    <row r="230" customHeight="1" spans="1:8">
      <c r="A230" s="5" t="s">
        <v>13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45597</v>
      </c>
      <c r="G230" s="8">
        <f t="shared" si="6"/>
        <v>30</v>
      </c>
      <c r="H230" s="9">
        <f t="shared" si="7"/>
        <v>18</v>
      </c>
    </row>
    <row r="231" customHeight="1" spans="1:8">
      <c r="A231" s="5" t="s">
        <v>13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45597</v>
      </c>
      <c r="G231" s="8">
        <f t="shared" si="6"/>
        <v>30</v>
      </c>
      <c r="H231" s="9">
        <f t="shared" si="7"/>
        <v>18</v>
      </c>
    </row>
    <row r="232" customHeight="1" spans="1:8">
      <c r="A232" s="5" t="s">
        <v>13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45597</v>
      </c>
      <c r="G232" s="8">
        <f t="shared" si="6"/>
        <v>30</v>
      </c>
      <c r="H232" s="9">
        <f t="shared" si="7"/>
        <v>18</v>
      </c>
    </row>
    <row r="233" customHeight="1" spans="1:8">
      <c r="A233" s="5" t="s">
        <v>13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45597</v>
      </c>
      <c r="G233" s="8">
        <f t="shared" si="6"/>
        <v>30</v>
      </c>
      <c r="H233" s="9">
        <f t="shared" si="7"/>
        <v>18</v>
      </c>
    </row>
    <row r="234" customHeight="1" spans="1:8">
      <c r="A234" s="5" t="s">
        <v>13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45597</v>
      </c>
      <c r="G234" s="8">
        <f t="shared" si="6"/>
        <v>30</v>
      </c>
      <c r="H234" s="9">
        <f t="shared" si="7"/>
        <v>18</v>
      </c>
    </row>
    <row r="235" customHeight="1" spans="1:8">
      <c r="A235" s="5" t="s">
        <v>13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45597</v>
      </c>
      <c r="G235" s="8">
        <f t="shared" si="6"/>
        <v>30</v>
      </c>
      <c r="H235" s="9">
        <f t="shared" si="7"/>
        <v>18</v>
      </c>
    </row>
    <row r="236" customHeight="1" spans="1:8">
      <c r="A236" s="5" t="s">
        <v>13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45597</v>
      </c>
      <c r="G236" s="8">
        <f t="shared" si="6"/>
        <v>30</v>
      </c>
      <c r="H236" s="9">
        <f t="shared" si="7"/>
        <v>18</v>
      </c>
    </row>
    <row r="237" customHeight="1" spans="1:8">
      <c r="A237" s="5" t="s">
        <v>13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45597</v>
      </c>
      <c r="G237" s="8">
        <f t="shared" si="6"/>
        <v>30</v>
      </c>
      <c r="H237" s="9">
        <f t="shared" si="7"/>
        <v>18</v>
      </c>
    </row>
    <row r="238" customHeight="1" spans="1:8">
      <c r="A238" s="5" t="s">
        <v>13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45597</v>
      </c>
      <c r="G238" s="8">
        <f t="shared" si="6"/>
        <v>30</v>
      </c>
      <c r="H238" s="9">
        <f t="shared" si="7"/>
        <v>18</v>
      </c>
    </row>
    <row r="239" customHeight="1" spans="1:8">
      <c r="A239" s="5" t="s">
        <v>13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45597</v>
      </c>
      <c r="G239" s="8">
        <f t="shared" si="6"/>
        <v>30</v>
      </c>
      <c r="H239" s="9">
        <f t="shared" si="7"/>
        <v>18</v>
      </c>
    </row>
    <row r="240" customHeight="1" spans="1:8">
      <c r="A240" s="5" t="s">
        <v>13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45597</v>
      </c>
      <c r="G240" s="8">
        <f t="shared" si="6"/>
        <v>30</v>
      </c>
      <c r="H240" s="9">
        <f t="shared" si="7"/>
        <v>18</v>
      </c>
    </row>
    <row r="241" customHeight="1" spans="1:8">
      <c r="A241" s="5" t="s">
        <v>13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45597</v>
      </c>
      <c r="G241" s="8">
        <f t="shared" si="6"/>
        <v>30</v>
      </c>
      <c r="H241" s="9">
        <f t="shared" si="7"/>
        <v>18</v>
      </c>
    </row>
    <row r="242" customHeight="1" spans="1:8">
      <c r="A242" s="5" t="s">
        <v>13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45597</v>
      </c>
      <c r="G242" s="8">
        <f t="shared" si="6"/>
        <v>30</v>
      </c>
      <c r="H242" s="9">
        <f t="shared" si="7"/>
        <v>18</v>
      </c>
    </row>
    <row r="243" customHeight="1" spans="1:8">
      <c r="A243" s="5" t="s">
        <v>13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45597</v>
      </c>
      <c r="G243" s="8">
        <f t="shared" si="6"/>
        <v>30</v>
      </c>
      <c r="H243" s="9">
        <f t="shared" si="7"/>
        <v>18</v>
      </c>
    </row>
    <row r="244" customHeight="1" spans="1:8">
      <c r="A244" s="5" t="s">
        <v>13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45597</v>
      </c>
      <c r="G244" s="8">
        <f t="shared" si="6"/>
        <v>30</v>
      </c>
      <c r="H244" s="9">
        <f t="shared" si="7"/>
        <v>18</v>
      </c>
    </row>
    <row r="245" customHeight="1" spans="1:8">
      <c r="A245" s="5" t="s">
        <v>13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45597</v>
      </c>
      <c r="G245" s="8">
        <f t="shared" si="6"/>
        <v>30</v>
      </c>
      <c r="H245" s="9">
        <f t="shared" si="7"/>
        <v>18</v>
      </c>
    </row>
    <row r="246" customHeight="1" spans="1:8">
      <c r="A246" s="5" t="s">
        <v>13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45597</v>
      </c>
      <c r="G246" s="8">
        <f t="shared" si="6"/>
        <v>30</v>
      </c>
      <c r="H246" s="9">
        <f t="shared" si="7"/>
        <v>18</v>
      </c>
    </row>
    <row r="247" customHeight="1" spans="1:8">
      <c r="A247" s="5" t="s">
        <v>13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45597</v>
      </c>
      <c r="G247" s="8">
        <f t="shared" si="6"/>
        <v>30</v>
      </c>
      <c r="H247" s="9">
        <f t="shared" si="7"/>
        <v>18</v>
      </c>
    </row>
    <row r="248" customHeight="1" spans="1:8">
      <c r="A248" s="5" t="s">
        <v>13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45597</v>
      </c>
      <c r="G248" s="8">
        <f t="shared" si="6"/>
        <v>30</v>
      </c>
      <c r="H248" s="9">
        <f t="shared" si="7"/>
        <v>18</v>
      </c>
    </row>
    <row r="249" customHeight="1" spans="1:8">
      <c r="A249" s="5" t="s">
        <v>13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45597</v>
      </c>
      <c r="G249" s="8">
        <f t="shared" si="6"/>
        <v>30</v>
      </c>
      <c r="H249" s="9">
        <f t="shared" si="7"/>
        <v>18</v>
      </c>
    </row>
    <row r="250" customHeight="1" spans="1:8">
      <c r="A250" s="5" t="s">
        <v>13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45597</v>
      </c>
      <c r="G250" s="8">
        <f t="shared" si="6"/>
        <v>30</v>
      </c>
      <c r="H250" s="9">
        <f t="shared" si="7"/>
        <v>18</v>
      </c>
    </row>
    <row r="251" customHeight="1" spans="1:8">
      <c r="A251" s="5" t="s">
        <v>13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45597</v>
      </c>
      <c r="G251" s="8">
        <f t="shared" si="6"/>
        <v>30</v>
      </c>
      <c r="H251" s="9">
        <f t="shared" si="7"/>
        <v>18</v>
      </c>
    </row>
    <row r="252" customHeight="1" spans="1:8">
      <c r="A252" s="5" t="s">
        <v>13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45597</v>
      </c>
      <c r="G252" s="8">
        <f t="shared" si="6"/>
        <v>30</v>
      </c>
      <c r="H252" s="9">
        <f t="shared" si="7"/>
        <v>18</v>
      </c>
    </row>
    <row r="253" customHeight="1" spans="1:8">
      <c r="A253" s="5" t="s">
        <v>13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45597</v>
      </c>
      <c r="G253" s="8">
        <f t="shared" si="6"/>
        <v>30</v>
      </c>
      <c r="H253" s="9">
        <f t="shared" si="7"/>
        <v>18</v>
      </c>
    </row>
    <row r="254" customHeight="1" spans="1:8">
      <c r="A254" s="5" t="s">
        <v>13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45597</v>
      </c>
      <c r="G254" s="8">
        <f t="shared" si="6"/>
        <v>30</v>
      </c>
      <c r="H254" s="9">
        <f t="shared" si="7"/>
        <v>18</v>
      </c>
    </row>
    <row r="255" customHeight="1" spans="1:8">
      <c r="A255" s="5" t="s">
        <v>13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45597</v>
      </c>
      <c r="G255" s="8">
        <f t="shared" si="6"/>
        <v>30</v>
      </c>
      <c r="H255" s="9">
        <f t="shared" si="7"/>
        <v>18</v>
      </c>
    </row>
    <row r="256" customHeight="1" spans="1:8">
      <c r="A256" s="5" t="s">
        <v>13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45597</v>
      </c>
      <c r="G256" s="8">
        <f t="shared" si="6"/>
        <v>30</v>
      </c>
      <c r="H256" s="9">
        <f t="shared" si="7"/>
        <v>18</v>
      </c>
    </row>
    <row r="257" customHeight="1" spans="1:8">
      <c r="A257" s="5" t="s">
        <v>13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45597</v>
      </c>
      <c r="G257" s="8">
        <f t="shared" si="6"/>
        <v>30</v>
      </c>
      <c r="H257" s="9">
        <f t="shared" si="7"/>
        <v>18</v>
      </c>
    </row>
    <row r="258" customHeight="1" spans="1:8">
      <c r="A258" s="5" t="s">
        <v>13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45597</v>
      </c>
      <c r="G258" s="8">
        <f t="shared" ref="G258:G321" si="8">DATEDIF(F258,"2024/11/30","D")+1</f>
        <v>30</v>
      </c>
      <c r="H258" s="9">
        <f t="shared" ref="H258:H321" si="9">18/30*G258</f>
        <v>18</v>
      </c>
    </row>
    <row r="259" customHeight="1" spans="1:8">
      <c r="A259" s="5" t="s">
        <v>13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45597</v>
      </c>
      <c r="G259" s="8">
        <f t="shared" si="8"/>
        <v>30</v>
      </c>
      <c r="H259" s="9">
        <f t="shared" si="9"/>
        <v>18</v>
      </c>
    </row>
    <row r="260" customHeight="1" spans="1:8">
      <c r="A260" s="5" t="s">
        <v>13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45597</v>
      </c>
      <c r="G260" s="8">
        <f t="shared" si="8"/>
        <v>30</v>
      </c>
      <c r="H260" s="9">
        <f t="shared" si="9"/>
        <v>18</v>
      </c>
    </row>
    <row r="261" customHeight="1" spans="1:8">
      <c r="A261" s="5" t="s">
        <v>13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45597</v>
      </c>
      <c r="G261" s="8">
        <f t="shared" si="8"/>
        <v>30</v>
      </c>
      <c r="H261" s="9">
        <f t="shared" si="9"/>
        <v>18</v>
      </c>
    </row>
    <row r="262" customHeight="1" spans="1:8">
      <c r="A262" s="5" t="s">
        <v>13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45597</v>
      </c>
      <c r="G262" s="8">
        <f t="shared" si="8"/>
        <v>30</v>
      </c>
      <c r="H262" s="9">
        <f t="shared" si="9"/>
        <v>18</v>
      </c>
    </row>
    <row r="263" customHeight="1" spans="1:8">
      <c r="A263" s="5" t="s">
        <v>13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45597</v>
      </c>
      <c r="G263" s="8">
        <f t="shared" si="8"/>
        <v>30</v>
      </c>
      <c r="H263" s="9">
        <f t="shared" si="9"/>
        <v>18</v>
      </c>
    </row>
    <row r="264" customHeight="1" spans="1:8">
      <c r="A264" s="5" t="s">
        <v>13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45597</v>
      </c>
      <c r="G264" s="8">
        <f t="shared" si="8"/>
        <v>30</v>
      </c>
      <c r="H264" s="9">
        <f t="shared" si="9"/>
        <v>18</v>
      </c>
    </row>
    <row r="265" customHeight="1" spans="1:8">
      <c r="A265" s="5" t="s">
        <v>13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45597</v>
      </c>
      <c r="G265" s="8">
        <f t="shared" si="8"/>
        <v>30</v>
      </c>
      <c r="H265" s="9">
        <f t="shared" si="9"/>
        <v>18</v>
      </c>
    </row>
    <row r="266" customHeight="1" spans="1:8">
      <c r="A266" s="5" t="s">
        <v>13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45597</v>
      </c>
      <c r="G266" s="8">
        <f t="shared" si="8"/>
        <v>30</v>
      </c>
      <c r="H266" s="9">
        <f t="shared" si="9"/>
        <v>18</v>
      </c>
    </row>
    <row r="267" customHeight="1" spans="1:8">
      <c r="A267" s="5" t="s">
        <v>13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45597</v>
      </c>
      <c r="G267" s="8">
        <f t="shared" si="8"/>
        <v>30</v>
      </c>
      <c r="H267" s="9">
        <f t="shared" si="9"/>
        <v>18</v>
      </c>
    </row>
    <row r="268" customHeight="1" spans="1:8">
      <c r="A268" s="5" t="s">
        <v>13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45597</v>
      </c>
      <c r="G268" s="8">
        <f t="shared" si="8"/>
        <v>30</v>
      </c>
      <c r="H268" s="9">
        <f t="shared" si="9"/>
        <v>18</v>
      </c>
    </row>
    <row r="269" customHeight="1" spans="1:8">
      <c r="A269" s="5" t="s">
        <v>13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45597</v>
      </c>
      <c r="G269" s="8">
        <f t="shared" si="8"/>
        <v>30</v>
      </c>
      <c r="H269" s="9">
        <f t="shared" si="9"/>
        <v>18</v>
      </c>
    </row>
    <row r="270" customHeight="1" spans="1:8">
      <c r="A270" s="5" t="s">
        <v>13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45597</v>
      </c>
      <c r="G270" s="8">
        <f t="shared" si="8"/>
        <v>30</v>
      </c>
      <c r="H270" s="9">
        <f t="shared" si="9"/>
        <v>18</v>
      </c>
    </row>
    <row r="271" customHeight="1" spans="1:8">
      <c r="A271" s="5" t="s">
        <v>13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45597</v>
      </c>
      <c r="G271" s="8">
        <f t="shared" si="8"/>
        <v>30</v>
      </c>
      <c r="H271" s="9">
        <f t="shared" si="9"/>
        <v>18</v>
      </c>
    </row>
    <row r="272" customHeight="1" spans="1:8">
      <c r="A272" s="5" t="s">
        <v>13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45597</v>
      </c>
      <c r="G272" s="8">
        <f t="shared" si="8"/>
        <v>30</v>
      </c>
      <c r="H272" s="9">
        <f t="shared" si="9"/>
        <v>18</v>
      </c>
    </row>
    <row r="273" customHeight="1" spans="1:8">
      <c r="A273" s="5" t="s">
        <v>13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45597</v>
      </c>
      <c r="G273" s="8">
        <f t="shared" si="8"/>
        <v>30</v>
      </c>
      <c r="H273" s="9">
        <f t="shared" si="9"/>
        <v>18</v>
      </c>
    </row>
    <row r="274" customHeight="1" spans="1:8">
      <c r="A274" s="5" t="s">
        <v>13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45597</v>
      </c>
      <c r="G274" s="8">
        <f t="shared" si="8"/>
        <v>30</v>
      </c>
      <c r="H274" s="9">
        <f t="shared" si="9"/>
        <v>18</v>
      </c>
    </row>
    <row r="275" customHeight="1" spans="1:8">
      <c r="A275" s="5" t="s">
        <v>13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45597</v>
      </c>
      <c r="G275" s="8">
        <f t="shared" si="8"/>
        <v>30</v>
      </c>
      <c r="H275" s="9">
        <f t="shared" si="9"/>
        <v>18</v>
      </c>
    </row>
    <row r="276" customHeight="1" spans="1:8">
      <c r="A276" s="5" t="s">
        <v>13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45597</v>
      </c>
      <c r="G276" s="8">
        <f t="shared" si="8"/>
        <v>30</v>
      </c>
      <c r="H276" s="9">
        <f t="shared" si="9"/>
        <v>18</v>
      </c>
    </row>
    <row r="277" customHeight="1" spans="1:8">
      <c r="A277" s="5" t="s">
        <v>13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45597</v>
      </c>
      <c r="G277" s="8">
        <f t="shared" si="8"/>
        <v>30</v>
      </c>
      <c r="H277" s="9">
        <f t="shared" si="9"/>
        <v>18</v>
      </c>
    </row>
    <row r="278" customHeight="1" spans="1:8">
      <c r="A278" s="5" t="s">
        <v>13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45597</v>
      </c>
      <c r="G278" s="8">
        <f t="shared" si="8"/>
        <v>30</v>
      </c>
      <c r="H278" s="9">
        <f t="shared" si="9"/>
        <v>18</v>
      </c>
    </row>
    <row r="279" customHeight="1" spans="1:8">
      <c r="A279" s="5" t="s">
        <v>13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45597</v>
      </c>
      <c r="G279" s="8">
        <f t="shared" si="8"/>
        <v>30</v>
      </c>
      <c r="H279" s="9">
        <f t="shared" si="9"/>
        <v>18</v>
      </c>
    </row>
    <row r="280" customHeight="1" spans="1:8">
      <c r="A280" s="5" t="s">
        <v>13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45597</v>
      </c>
      <c r="G280" s="8">
        <f t="shared" si="8"/>
        <v>30</v>
      </c>
      <c r="H280" s="9">
        <f t="shared" si="9"/>
        <v>18</v>
      </c>
    </row>
    <row r="281" customHeight="1" spans="1:8">
      <c r="A281" s="5" t="s">
        <v>13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45597</v>
      </c>
      <c r="G281" s="8">
        <f t="shared" si="8"/>
        <v>30</v>
      </c>
      <c r="H281" s="9">
        <f t="shared" si="9"/>
        <v>18</v>
      </c>
    </row>
    <row r="282" customHeight="1" spans="1:8">
      <c r="A282" s="5" t="s">
        <v>13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45597</v>
      </c>
      <c r="G282" s="8">
        <f t="shared" si="8"/>
        <v>30</v>
      </c>
      <c r="H282" s="9">
        <f t="shared" si="9"/>
        <v>18</v>
      </c>
    </row>
    <row r="283" customHeight="1" spans="1:8">
      <c r="A283" s="5" t="s">
        <v>13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45597</v>
      </c>
      <c r="G283" s="8">
        <f t="shared" si="8"/>
        <v>30</v>
      </c>
      <c r="H283" s="9">
        <f t="shared" si="9"/>
        <v>18</v>
      </c>
    </row>
    <row r="284" customHeight="1" spans="1:8">
      <c r="A284" s="5" t="s">
        <v>13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45597</v>
      </c>
      <c r="G284" s="8">
        <f t="shared" si="8"/>
        <v>30</v>
      </c>
      <c r="H284" s="9">
        <f t="shared" si="9"/>
        <v>18</v>
      </c>
    </row>
    <row r="285" customHeight="1" spans="1:8">
      <c r="A285" s="5" t="s">
        <v>13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45597</v>
      </c>
      <c r="G285" s="8">
        <f t="shared" si="8"/>
        <v>30</v>
      </c>
      <c r="H285" s="9">
        <f t="shared" si="9"/>
        <v>18</v>
      </c>
    </row>
    <row r="286" customHeight="1" spans="1:8">
      <c r="A286" s="5" t="s">
        <v>13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45597</v>
      </c>
      <c r="G286" s="8">
        <f t="shared" si="8"/>
        <v>30</v>
      </c>
      <c r="H286" s="9">
        <f t="shared" si="9"/>
        <v>18</v>
      </c>
    </row>
    <row r="287" customHeight="1" spans="1:8">
      <c r="A287" s="5" t="s">
        <v>13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45597</v>
      </c>
      <c r="G287" s="8">
        <f t="shared" si="8"/>
        <v>30</v>
      </c>
      <c r="H287" s="9">
        <f t="shared" si="9"/>
        <v>18</v>
      </c>
    </row>
    <row r="288" customHeight="1" spans="1:8">
      <c r="A288" s="5" t="s">
        <v>13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45597</v>
      </c>
      <c r="G288" s="8">
        <f t="shared" si="8"/>
        <v>30</v>
      </c>
      <c r="H288" s="9">
        <f t="shared" si="9"/>
        <v>18</v>
      </c>
    </row>
    <row r="289" customHeight="1" spans="1:8">
      <c r="A289" s="5" t="s">
        <v>13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45597</v>
      </c>
      <c r="G289" s="8">
        <f t="shared" si="8"/>
        <v>30</v>
      </c>
      <c r="H289" s="9">
        <f t="shared" si="9"/>
        <v>18</v>
      </c>
    </row>
    <row r="290" customHeight="1" spans="1:8">
      <c r="A290" s="5" t="s">
        <v>13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45597</v>
      </c>
      <c r="G290" s="8">
        <f t="shared" si="8"/>
        <v>30</v>
      </c>
      <c r="H290" s="9">
        <f t="shared" si="9"/>
        <v>18</v>
      </c>
    </row>
    <row r="291" customHeight="1" spans="1:8">
      <c r="A291" s="5" t="s">
        <v>13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45597</v>
      </c>
      <c r="G291" s="8">
        <f t="shared" si="8"/>
        <v>30</v>
      </c>
      <c r="H291" s="9">
        <f t="shared" si="9"/>
        <v>18</v>
      </c>
    </row>
    <row r="292" customHeight="1" spans="1:8">
      <c r="A292" s="5" t="s">
        <v>13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45597</v>
      </c>
      <c r="G292" s="8">
        <f t="shared" si="8"/>
        <v>30</v>
      </c>
      <c r="H292" s="9">
        <f t="shared" si="9"/>
        <v>18</v>
      </c>
    </row>
    <row r="293" customHeight="1" spans="1:8">
      <c r="A293" s="5" t="s">
        <v>13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45597</v>
      </c>
      <c r="G293" s="8">
        <f t="shared" si="8"/>
        <v>30</v>
      </c>
      <c r="H293" s="9">
        <f t="shared" si="9"/>
        <v>18</v>
      </c>
    </row>
    <row r="294" customHeight="1" spans="1:8">
      <c r="A294" s="5" t="s">
        <v>13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45597</v>
      </c>
      <c r="G294" s="8">
        <f t="shared" si="8"/>
        <v>30</v>
      </c>
      <c r="H294" s="9">
        <f t="shared" si="9"/>
        <v>18</v>
      </c>
    </row>
    <row r="295" customHeight="1" spans="1:8">
      <c r="A295" s="5" t="s">
        <v>13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45597</v>
      </c>
      <c r="G295" s="8">
        <f t="shared" si="8"/>
        <v>30</v>
      </c>
      <c r="H295" s="9">
        <f t="shared" si="9"/>
        <v>18</v>
      </c>
    </row>
    <row r="296" customHeight="1" spans="1:8">
      <c r="A296" s="5" t="s">
        <v>13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45597</v>
      </c>
      <c r="G296" s="8">
        <f t="shared" si="8"/>
        <v>30</v>
      </c>
      <c r="H296" s="9">
        <f t="shared" si="9"/>
        <v>18</v>
      </c>
    </row>
    <row r="297" customHeight="1" spans="1:8">
      <c r="A297" s="5" t="s">
        <v>13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45597</v>
      </c>
      <c r="G297" s="8">
        <f t="shared" si="8"/>
        <v>30</v>
      </c>
      <c r="H297" s="9">
        <f t="shared" si="9"/>
        <v>18</v>
      </c>
    </row>
    <row r="298" customHeight="1" spans="1:8">
      <c r="A298" s="5" t="s">
        <v>13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45597</v>
      </c>
      <c r="G298" s="8">
        <f t="shared" si="8"/>
        <v>30</v>
      </c>
      <c r="H298" s="9">
        <f t="shared" si="9"/>
        <v>18</v>
      </c>
    </row>
    <row r="299" customHeight="1" spans="1:8">
      <c r="A299" s="5" t="s">
        <v>13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45597</v>
      </c>
      <c r="G299" s="8">
        <f t="shared" si="8"/>
        <v>30</v>
      </c>
      <c r="H299" s="9">
        <f t="shared" si="9"/>
        <v>18</v>
      </c>
    </row>
    <row r="300" customHeight="1" spans="1:8">
      <c r="A300" s="5" t="s">
        <v>13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45597</v>
      </c>
      <c r="G300" s="8">
        <f t="shared" si="8"/>
        <v>30</v>
      </c>
      <c r="H300" s="9">
        <f t="shared" si="9"/>
        <v>18</v>
      </c>
    </row>
    <row r="301" customHeight="1" spans="1:8">
      <c r="A301" s="5" t="s">
        <v>13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45597</v>
      </c>
      <c r="G301" s="8">
        <f t="shared" si="8"/>
        <v>30</v>
      </c>
      <c r="H301" s="9">
        <f t="shared" si="9"/>
        <v>18</v>
      </c>
    </row>
    <row r="302" customHeight="1" spans="1:8">
      <c r="A302" s="5" t="s">
        <v>13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45597</v>
      </c>
      <c r="G302" s="8">
        <f t="shared" si="8"/>
        <v>30</v>
      </c>
      <c r="H302" s="9">
        <f t="shared" si="9"/>
        <v>18</v>
      </c>
    </row>
    <row r="303" customHeight="1" spans="1:8">
      <c r="A303" s="5" t="s">
        <v>13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45597</v>
      </c>
      <c r="G303" s="8">
        <f t="shared" si="8"/>
        <v>30</v>
      </c>
      <c r="H303" s="9">
        <f t="shared" si="9"/>
        <v>18</v>
      </c>
    </row>
    <row r="304" customHeight="1" spans="1:8">
      <c r="A304" s="5" t="s">
        <v>13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45597</v>
      </c>
      <c r="G304" s="8">
        <f t="shared" si="8"/>
        <v>30</v>
      </c>
      <c r="H304" s="9">
        <f t="shared" si="9"/>
        <v>18</v>
      </c>
    </row>
    <row r="305" customHeight="1" spans="1:8">
      <c r="A305" s="5" t="s">
        <v>13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45597</v>
      </c>
      <c r="G305" s="8">
        <f t="shared" si="8"/>
        <v>30</v>
      </c>
      <c r="H305" s="9">
        <f t="shared" si="9"/>
        <v>18</v>
      </c>
    </row>
    <row r="306" customHeight="1" spans="1:8">
      <c r="A306" s="5" t="s">
        <v>13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45597</v>
      </c>
      <c r="G306" s="8">
        <f t="shared" si="8"/>
        <v>30</v>
      </c>
      <c r="H306" s="9">
        <f t="shared" si="9"/>
        <v>18</v>
      </c>
    </row>
    <row r="307" customHeight="1" spans="1:8">
      <c r="A307" s="5" t="s">
        <v>13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45597</v>
      </c>
      <c r="G307" s="8">
        <f t="shared" si="8"/>
        <v>30</v>
      </c>
      <c r="H307" s="9">
        <f t="shared" si="9"/>
        <v>18</v>
      </c>
    </row>
    <row r="308" customHeight="1" spans="1:8">
      <c r="A308" s="5" t="s">
        <v>13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45597</v>
      </c>
      <c r="G308" s="8">
        <f t="shared" si="8"/>
        <v>30</v>
      </c>
      <c r="H308" s="9">
        <f t="shared" si="9"/>
        <v>18</v>
      </c>
    </row>
    <row r="309" customHeight="1" spans="1:8">
      <c r="A309" s="5" t="s">
        <v>13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45597</v>
      </c>
      <c r="G309" s="8">
        <f t="shared" si="8"/>
        <v>30</v>
      </c>
      <c r="H309" s="9">
        <f t="shared" si="9"/>
        <v>18</v>
      </c>
    </row>
    <row r="310" customHeight="1" spans="1:8">
      <c r="A310" s="5" t="s">
        <v>13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45597</v>
      </c>
      <c r="G310" s="8">
        <f t="shared" si="8"/>
        <v>30</v>
      </c>
      <c r="H310" s="9">
        <f t="shared" si="9"/>
        <v>18</v>
      </c>
    </row>
    <row r="311" customHeight="1" spans="1:8">
      <c r="A311" s="5" t="s">
        <v>13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45597</v>
      </c>
      <c r="G311" s="8">
        <f t="shared" si="8"/>
        <v>30</v>
      </c>
      <c r="H311" s="9">
        <f t="shared" si="9"/>
        <v>18</v>
      </c>
    </row>
    <row r="312" customHeight="1" spans="1:8">
      <c r="A312" s="5" t="s">
        <v>13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45597</v>
      </c>
      <c r="G312" s="8">
        <f t="shared" si="8"/>
        <v>30</v>
      </c>
      <c r="H312" s="9">
        <f t="shared" si="9"/>
        <v>18</v>
      </c>
    </row>
    <row r="313" customHeight="1" spans="1:8">
      <c r="A313" s="5" t="s">
        <v>13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45597</v>
      </c>
      <c r="G313" s="8">
        <f t="shared" si="8"/>
        <v>30</v>
      </c>
      <c r="H313" s="9">
        <f t="shared" si="9"/>
        <v>18</v>
      </c>
    </row>
    <row r="314" customHeight="1" spans="1:8">
      <c r="A314" s="5" t="s">
        <v>13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45597</v>
      </c>
      <c r="G314" s="8">
        <f t="shared" si="8"/>
        <v>30</v>
      </c>
      <c r="H314" s="9">
        <f t="shared" si="9"/>
        <v>18</v>
      </c>
    </row>
    <row r="315" customHeight="1" spans="1:8">
      <c r="A315" s="5" t="s">
        <v>13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45597</v>
      </c>
      <c r="G315" s="8">
        <f t="shared" si="8"/>
        <v>30</v>
      </c>
      <c r="H315" s="9">
        <f t="shared" si="9"/>
        <v>18</v>
      </c>
    </row>
    <row r="316" customHeight="1" spans="1:8">
      <c r="A316" s="5" t="s">
        <v>13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45597</v>
      </c>
      <c r="G316" s="8">
        <f t="shared" si="8"/>
        <v>30</v>
      </c>
      <c r="H316" s="9">
        <f t="shared" si="9"/>
        <v>18</v>
      </c>
    </row>
    <row r="317" customHeight="1" spans="1:8">
      <c r="A317" s="5" t="s">
        <v>13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45597</v>
      </c>
      <c r="G317" s="8">
        <f t="shared" si="8"/>
        <v>30</v>
      </c>
      <c r="H317" s="9">
        <f t="shared" si="9"/>
        <v>18</v>
      </c>
    </row>
    <row r="318" customHeight="1" spans="1:8">
      <c r="A318" s="5" t="s">
        <v>13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45597</v>
      </c>
      <c r="G318" s="8">
        <f t="shared" si="8"/>
        <v>30</v>
      </c>
      <c r="H318" s="9">
        <f t="shared" si="9"/>
        <v>18</v>
      </c>
    </row>
    <row r="319" customHeight="1" spans="1:8">
      <c r="A319" s="5" t="s">
        <v>13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45597</v>
      </c>
      <c r="G319" s="8">
        <f t="shared" si="8"/>
        <v>30</v>
      </c>
      <c r="H319" s="9">
        <f t="shared" si="9"/>
        <v>18</v>
      </c>
    </row>
    <row r="320" customHeight="1" spans="1:8">
      <c r="A320" s="5" t="s">
        <v>13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45597</v>
      </c>
      <c r="G320" s="8">
        <f t="shared" si="8"/>
        <v>30</v>
      </c>
      <c r="H320" s="9">
        <f t="shared" si="9"/>
        <v>18</v>
      </c>
    </row>
    <row r="321" customHeight="1" spans="1:8">
      <c r="A321" s="5" t="s">
        <v>13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45597</v>
      </c>
      <c r="G321" s="8">
        <f t="shared" si="8"/>
        <v>30</v>
      </c>
      <c r="H321" s="9">
        <f t="shared" si="9"/>
        <v>18</v>
      </c>
    </row>
    <row r="322" customHeight="1" spans="1:8">
      <c r="A322" s="5" t="s">
        <v>13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45597</v>
      </c>
      <c r="G322" s="8">
        <f t="shared" ref="G322:G360" si="10">DATEDIF(F322,"2024/11/30","D")+1</f>
        <v>30</v>
      </c>
      <c r="H322" s="9">
        <f t="shared" ref="H322:H360" si="11">18/30*G322</f>
        <v>18</v>
      </c>
    </row>
    <row r="323" customHeight="1" spans="1:8">
      <c r="A323" s="5" t="s">
        <v>13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45597</v>
      </c>
      <c r="G323" s="8">
        <f t="shared" si="10"/>
        <v>30</v>
      </c>
      <c r="H323" s="9">
        <f t="shared" si="11"/>
        <v>18</v>
      </c>
    </row>
    <row r="324" customHeight="1" spans="1:8">
      <c r="A324" s="5" t="s">
        <v>13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45597</v>
      </c>
      <c r="G324" s="8">
        <f t="shared" si="10"/>
        <v>30</v>
      </c>
      <c r="H324" s="9">
        <f t="shared" si="11"/>
        <v>18</v>
      </c>
    </row>
    <row r="325" customHeight="1" spans="1:8">
      <c r="A325" s="5" t="s">
        <v>13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45597</v>
      </c>
      <c r="G325" s="8">
        <f t="shared" si="10"/>
        <v>30</v>
      </c>
      <c r="H325" s="9">
        <f t="shared" si="11"/>
        <v>18</v>
      </c>
    </row>
    <row r="326" customHeight="1" spans="1:8">
      <c r="A326" s="5" t="s">
        <v>13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45597</v>
      </c>
      <c r="G326" s="8">
        <f t="shared" si="10"/>
        <v>30</v>
      </c>
      <c r="H326" s="9">
        <f t="shared" si="11"/>
        <v>18</v>
      </c>
    </row>
    <row r="327" customHeight="1" spans="1:8">
      <c r="A327" s="5" t="s">
        <v>13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45597</v>
      </c>
      <c r="G327" s="8">
        <f t="shared" si="10"/>
        <v>30</v>
      </c>
      <c r="H327" s="9">
        <f t="shared" si="11"/>
        <v>18</v>
      </c>
    </row>
    <row r="328" customHeight="1" spans="1:8">
      <c r="A328" s="5" t="s">
        <v>13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45597</v>
      </c>
      <c r="G328" s="8">
        <f t="shared" si="10"/>
        <v>30</v>
      </c>
      <c r="H328" s="9">
        <f t="shared" si="11"/>
        <v>18</v>
      </c>
    </row>
    <row r="329" customHeight="1" spans="1:8">
      <c r="A329" s="5" t="s">
        <v>13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45597</v>
      </c>
      <c r="G329" s="8">
        <f t="shared" si="10"/>
        <v>30</v>
      </c>
      <c r="H329" s="9">
        <f t="shared" si="11"/>
        <v>18</v>
      </c>
    </row>
    <row r="330" customHeight="1" spans="1:8">
      <c r="A330" s="5" t="s">
        <v>13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45597</v>
      </c>
      <c r="G330" s="8">
        <f t="shared" si="10"/>
        <v>30</v>
      </c>
      <c r="H330" s="9">
        <f t="shared" si="11"/>
        <v>18</v>
      </c>
    </row>
    <row r="331" customHeight="1" spans="1:8">
      <c r="A331" s="5" t="s">
        <v>13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45597</v>
      </c>
      <c r="G331" s="8">
        <f t="shared" si="10"/>
        <v>30</v>
      </c>
      <c r="H331" s="9">
        <f t="shared" si="11"/>
        <v>18</v>
      </c>
    </row>
    <row r="332" customHeight="1" spans="1:8">
      <c r="A332" s="5" t="s">
        <v>13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45597</v>
      </c>
      <c r="G332" s="8">
        <f t="shared" si="10"/>
        <v>30</v>
      </c>
      <c r="H332" s="9">
        <f t="shared" si="11"/>
        <v>18</v>
      </c>
    </row>
    <row r="333" customHeight="1" spans="1:8">
      <c r="A333" s="5" t="s">
        <v>13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45597</v>
      </c>
      <c r="G333" s="8">
        <f t="shared" si="10"/>
        <v>30</v>
      </c>
      <c r="H333" s="9">
        <f t="shared" si="11"/>
        <v>18</v>
      </c>
    </row>
    <row r="334" customHeight="1" spans="1:8">
      <c r="A334" s="5" t="s">
        <v>13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45597</v>
      </c>
      <c r="G334" s="8">
        <f t="shared" si="10"/>
        <v>30</v>
      </c>
      <c r="H334" s="9">
        <f t="shared" si="11"/>
        <v>18</v>
      </c>
    </row>
    <row r="335" customHeight="1" spans="1:8">
      <c r="A335" s="5" t="s">
        <v>13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45597</v>
      </c>
      <c r="G335" s="8">
        <f t="shared" si="10"/>
        <v>30</v>
      </c>
      <c r="H335" s="9">
        <f t="shared" si="11"/>
        <v>18</v>
      </c>
    </row>
    <row r="336" customHeight="1" spans="1:8">
      <c r="A336" s="5" t="s">
        <v>13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45597</v>
      </c>
      <c r="G336" s="8">
        <f t="shared" si="10"/>
        <v>30</v>
      </c>
      <c r="H336" s="9">
        <f t="shared" si="11"/>
        <v>18</v>
      </c>
    </row>
    <row r="337" customHeight="1" spans="1:8">
      <c r="A337" s="5" t="s">
        <v>13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45597</v>
      </c>
      <c r="G337" s="8">
        <f t="shared" si="10"/>
        <v>30</v>
      </c>
      <c r="H337" s="9">
        <f t="shared" si="11"/>
        <v>18</v>
      </c>
    </row>
    <row r="338" customHeight="1" spans="1:8">
      <c r="A338" s="5" t="s">
        <v>13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45597</v>
      </c>
      <c r="G338" s="8">
        <f t="shared" si="10"/>
        <v>30</v>
      </c>
      <c r="H338" s="9">
        <f t="shared" si="11"/>
        <v>18</v>
      </c>
    </row>
    <row r="339" customHeight="1" spans="1:8">
      <c r="A339" s="5" t="s">
        <v>13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45597</v>
      </c>
      <c r="G339" s="8">
        <f t="shared" si="10"/>
        <v>30</v>
      </c>
      <c r="H339" s="9">
        <f t="shared" si="11"/>
        <v>18</v>
      </c>
    </row>
    <row r="340" customHeight="1" spans="1:8">
      <c r="A340" s="5" t="s">
        <v>13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45597</v>
      </c>
      <c r="G340" s="8">
        <f t="shared" si="10"/>
        <v>30</v>
      </c>
      <c r="H340" s="9">
        <f t="shared" si="11"/>
        <v>18</v>
      </c>
    </row>
    <row r="341" customHeight="1" spans="1:8">
      <c r="A341" s="5" t="s">
        <v>13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45597</v>
      </c>
      <c r="G341" s="8">
        <f t="shared" si="10"/>
        <v>30</v>
      </c>
      <c r="H341" s="9">
        <f t="shared" si="11"/>
        <v>18</v>
      </c>
    </row>
    <row r="342" customHeight="1" spans="1:8">
      <c r="A342" s="5" t="s">
        <v>13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45597</v>
      </c>
      <c r="G342" s="8">
        <f t="shared" si="10"/>
        <v>30</v>
      </c>
      <c r="H342" s="9">
        <f t="shared" si="11"/>
        <v>18</v>
      </c>
    </row>
    <row r="343" customHeight="1" spans="1:8">
      <c r="A343" s="5" t="s">
        <v>13</v>
      </c>
      <c r="B343" s="7">
        <v>45572.7358564815</v>
      </c>
      <c r="C343" s="1" t="s">
        <v>14</v>
      </c>
      <c r="D343" s="10" t="s">
        <v>359</v>
      </c>
      <c r="E343" s="12" t="s">
        <v>16</v>
      </c>
      <c r="F343" s="7">
        <v>45597</v>
      </c>
      <c r="G343" s="8">
        <f t="shared" si="10"/>
        <v>30</v>
      </c>
      <c r="H343" s="9">
        <f t="shared" si="11"/>
        <v>18</v>
      </c>
    </row>
    <row r="344" customHeight="1" spans="1:8">
      <c r="A344" s="5" t="s">
        <v>13</v>
      </c>
      <c r="B344" s="7">
        <v>45574.3797453704</v>
      </c>
      <c r="C344" s="1" t="s">
        <v>14</v>
      </c>
      <c r="D344" s="10" t="s">
        <v>360</v>
      </c>
      <c r="E344" s="12" t="s">
        <v>16</v>
      </c>
      <c r="F344" s="7">
        <v>45597</v>
      </c>
      <c r="G344" s="8">
        <f t="shared" si="10"/>
        <v>30</v>
      </c>
      <c r="H344" s="9">
        <f t="shared" si="11"/>
        <v>18</v>
      </c>
    </row>
    <row r="345" customHeight="1" spans="1:8">
      <c r="A345" s="5" t="s">
        <v>13</v>
      </c>
      <c r="B345" s="7">
        <v>45575.5379282407</v>
      </c>
      <c r="C345" s="1" t="s">
        <v>14</v>
      </c>
      <c r="D345" s="10" t="s">
        <v>361</v>
      </c>
      <c r="E345" s="12" t="s">
        <v>16</v>
      </c>
      <c r="F345" s="7">
        <v>45597</v>
      </c>
      <c r="G345" s="8">
        <f t="shared" si="10"/>
        <v>30</v>
      </c>
      <c r="H345" s="9">
        <f t="shared" si="11"/>
        <v>18</v>
      </c>
    </row>
    <row r="346" customHeight="1" spans="1:8">
      <c r="A346" s="5" t="s">
        <v>13</v>
      </c>
      <c r="B346" s="7">
        <v>45576.6140972222</v>
      </c>
      <c r="C346" s="1" t="s">
        <v>14</v>
      </c>
      <c r="D346" s="10" t="s">
        <v>362</v>
      </c>
      <c r="E346" s="12" t="s">
        <v>16</v>
      </c>
      <c r="F346" s="7">
        <v>45597</v>
      </c>
      <c r="G346" s="8">
        <f t="shared" si="10"/>
        <v>30</v>
      </c>
      <c r="H346" s="9">
        <f t="shared" si="11"/>
        <v>18</v>
      </c>
    </row>
    <row r="347" customHeight="1" spans="1:8">
      <c r="A347" s="5" t="s">
        <v>13</v>
      </c>
      <c r="B347" s="7">
        <v>45576.6695601852</v>
      </c>
      <c r="C347" s="1" t="s">
        <v>14</v>
      </c>
      <c r="D347" s="10" t="s">
        <v>363</v>
      </c>
      <c r="E347" s="12" t="s">
        <v>16</v>
      </c>
      <c r="F347" s="7">
        <v>45597</v>
      </c>
      <c r="G347" s="8">
        <f t="shared" si="10"/>
        <v>30</v>
      </c>
      <c r="H347" s="9">
        <f t="shared" si="11"/>
        <v>18</v>
      </c>
    </row>
    <row r="348" customHeight="1" spans="1:8">
      <c r="A348" s="5" t="s">
        <v>13</v>
      </c>
      <c r="B348" s="7">
        <v>45576.7689351852</v>
      </c>
      <c r="C348" s="1" t="s">
        <v>14</v>
      </c>
      <c r="D348" s="10" t="s">
        <v>364</v>
      </c>
      <c r="E348" s="12" t="s">
        <v>16</v>
      </c>
      <c r="F348" s="7">
        <v>45597</v>
      </c>
      <c r="G348" s="8">
        <f t="shared" si="10"/>
        <v>30</v>
      </c>
      <c r="H348" s="9">
        <f t="shared" si="11"/>
        <v>18</v>
      </c>
    </row>
    <row r="349" customHeight="1" spans="1:8">
      <c r="A349" s="5" t="s">
        <v>13</v>
      </c>
      <c r="B349" s="7">
        <v>45577.6340393519</v>
      </c>
      <c r="C349" s="1" t="s">
        <v>14</v>
      </c>
      <c r="D349" s="10" t="s">
        <v>365</v>
      </c>
      <c r="E349" s="12" t="s">
        <v>16</v>
      </c>
      <c r="F349" s="7">
        <v>45597</v>
      </c>
      <c r="G349" s="8">
        <f t="shared" si="10"/>
        <v>30</v>
      </c>
      <c r="H349" s="9">
        <f t="shared" si="11"/>
        <v>18</v>
      </c>
    </row>
    <row r="350" customHeight="1" spans="1:8">
      <c r="A350" s="5" t="s">
        <v>13</v>
      </c>
      <c r="B350" s="7">
        <v>45578.4076967593</v>
      </c>
      <c r="C350" s="1" t="s">
        <v>14</v>
      </c>
      <c r="D350" s="10" t="s">
        <v>366</v>
      </c>
      <c r="E350" s="12" t="s">
        <v>16</v>
      </c>
      <c r="F350" s="7">
        <v>45597</v>
      </c>
      <c r="G350" s="8">
        <f t="shared" si="10"/>
        <v>30</v>
      </c>
      <c r="H350" s="9">
        <f t="shared" si="11"/>
        <v>18</v>
      </c>
    </row>
    <row r="351" customHeight="1" spans="1:8">
      <c r="A351" s="5" t="s">
        <v>13</v>
      </c>
      <c r="B351" s="7">
        <v>45579.7590972222</v>
      </c>
      <c r="C351" s="1" t="s">
        <v>14</v>
      </c>
      <c r="D351" s="10" t="s">
        <v>367</v>
      </c>
      <c r="E351" s="12" t="s">
        <v>16</v>
      </c>
      <c r="F351" s="7">
        <v>45597</v>
      </c>
      <c r="G351" s="8">
        <f t="shared" si="10"/>
        <v>30</v>
      </c>
      <c r="H351" s="9">
        <f t="shared" si="11"/>
        <v>18</v>
      </c>
    </row>
    <row r="352" customHeight="1" spans="1:8">
      <c r="A352" s="5" t="s">
        <v>13</v>
      </c>
      <c r="B352" s="7">
        <v>45579.8739930556</v>
      </c>
      <c r="C352" s="1" t="s">
        <v>14</v>
      </c>
      <c r="D352" s="10" t="s">
        <v>368</v>
      </c>
      <c r="E352" s="12" t="s">
        <v>16</v>
      </c>
      <c r="F352" s="7">
        <v>45597</v>
      </c>
      <c r="G352" s="8">
        <f t="shared" si="10"/>
        <v>30</v>
      </c>
      <c r="H352" s="9">
        <f t="shared" si="11"/>
        <v>18</v>
      </c>
    </row>
    <row r="353" customHeight="1" spans="1:8">
      <c r="A353" s="5" t="s">
        <v>13</v>
      </c>
      <c r="B353" s="7">
        <v>45581.7268402778</v>
      </c>
      <c r="C353" s="1" t="s">
        <v>14</v>
      </c>
      <c r="D353" s="10" t="s">
        <v>369</v>
      </c>
      <c r="E353" s="12" t="s">
        <v>16</v>
      </c>
      <c r="F353" s="7">
        <v>45597</v>
      </c>
      <c r="G353" s="8">
        <f t="shared" si="10"/>
        <v>30</v>
      </c>
      <c r="H353" s="9">
        <f t="shared" si="11"/>
        <v>18</v>
      </c>
    </row>
    <row r="354" customHeight="1" spans="1:8">
      <c r="A354" s="5" t="s">
        <v>13</v>
      </c>
      <c r="B354" s="7">
        <v>45582.9220833333</v>
      </c>
      <c r="C354" s="1" t="s">
        <v>14</v>
      </c>
      <c r="D354" s="10" t="s">
        <v>370</v>
      </c>
      <c r="E354" s="12" t="s">
        <v>16</v>
      </c>
      <c r="F354" s="7">
        <v>45597</v>
      </c>
      <c r="G354" s="8">
        <f t="shared" si="10"/>
        <v>30</v>
      </c>
      <c r="H354" s="9">
        <f t="shared" si="11"/>
        <v>18</v>
      </c>
    </row>
    <row r="355" customHeight="1" spans="1:8">
      <c r="A355" s="5" t="s">
        <v>13</v>
      </c>
      <c r="B355" s="7">
        <v>45590.7710300926</v>
      </c>
      <c r="C355" s="1" t="s">
        <v>14</v>
      </c>
      <c r="D355" s="10" t="s">
        <v>371</v>
      </c>
      <c r="E355" s="12" t="s">
        <v>16</v>
      </c>
      <c r="F355" s="7">
        <v>45597</v>
      </c>
      <c r="G355" s="8">
        <f t="shared" si="10"/>
        <v>30</v>
      </c>
      <c r="H355" s="9">
        <f t="shared" si="11"/>
        <v>18</v>
      </c>
    </row>
    <row r="356" customHeight="1" spans="1:8">
      <c r="A356" s="5" t="s">
        <v>13</v>
      </c>
      <c r="B356" s="7">
        <v>45590.7738194444</v>
      </c>
      <c r="C356" s="1" t="s">
        <v>14</v>
      </c>
      <c r="D356" s="10" t="s">
        <v>372</v>
      </c>
      <c r="E356" s="12" t="s">
        <v>16</v>
      </c>
      <c r="F356" s="7">
        <v>45597</v>
      </c>
      <c r="G356" s="8">
        <f t="shared" si="10"/>
        <v>30</v>
      </c>
      <c r="H356" s="9">
        <f t="shared" si="11"/>
        <v>18</v>
      </c>
    </row>
    <row r="357" customHeight="1" spans="1:8">
      <c r="A357" s="5" t="s">
        <v>13</v>
      </c>
      <c r="B357" s="7">
        <v>45590.7869907407</v>
      </c>
      <c r="C357" s="1" t="s">
        <v>14</v>
      </c>
      <c r="D357" s="10" t="s">
        <v>373</v>
      </c>
      <c r="E357" s="12" t="s">
        <v>16</v>
      </c>
      <c r="F357" s="7">
        <v>45597</v>
      </c>
      <c r="G357" s="8">
        <f t="shared" si="10"/>
        <v>30</v>
      </c>
      <c r="H357" s="9">
        <f t="shared" si="11"/>
        <v>18</v>
      </c>
    </row>
    <row r="358" customHeight="1" spans="1:8">
      <c r="A358" s="5" t="s">
        <v>13</v>
      </c>
      <c r="B358" s="7">
        <v>45592.6093171296</v>
      </c>
      <c r="C358" s="1" t="s">
        <v>14</v>
      </c>
      <c r="D358" s="10" t="s">
        <v>374</v>
      </c>
      <c r="E358" s="12" t="s">
        <v>16</v>
      </c>
      <c r="F358" s="7">
        <v>45597</v>
      </c>
      <c r="G358" s="8">
        <f t="shared" si="10"/>
        <v>30</v>
      </c>
      <c r="H358" s="9">
        <f t="shared" si="11"/>
        <v>18</v>
      </c>
    </row>
    <row r="359" customHeight="1" spans="1:8">
      <c r="A359" s="5" t="s">
        <v>13</v>
      </c>
      <c r="B359" s="7">
        <v>45599.9436805556</v>
      </c>
      <c r="C359" s="1" t="s">
        <v>14</v>
      </c>
      <c r="D359" s="10" t="s">
        <v>376</v>
      </c>
      <c r="E359" s="10" t="s">
        <v>16</v>
      </c>
      <c r="F359" s="7">
        <v>45599.9436805556</v>
      </c>
      <c r="G359" s="8">
        <f t="shared" si="10"/>
        <v>28</v>
      </c>
      <c r="H359" s="9">
        <f t="shared" si="11"/>
        <v>16.8</v>
      </c>
    </row>
    <row r="360" customHeight="1" spans="1:8">
      <c r="A360" s="5" t="s">
        <v>13</v>
      </c>
      <c r="B360" s="7">
        <v>45603.8011574074</v>
      </c>
      <c r="C360" s="1" t="s">
        <v>14</v>
      </c>
      <c r="D360" s="10" t="s">
        <v>377</v>
      </c>
      <c r="E360" s="10" t="s">
        <v>16</v>
      </c>
      <c r="F360" s="7">
        <v>45603.8011574074</v>
      </c>
      <c r="G360" s="8">
        <f t="shared" si="10"/>
        <v>24</v>
      </c>
      <c r="H360" s="9">
        <f t="shared" si="11"/>
        <v>14.4</v>
      </c>
    </row>
  </sheetData>
  <autoFilter xmlns:etc="http://www.wps.cn/officeDocument/2017/etCustomData" ref="A1:H36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4" workbookViewId="0">
      <selection activeCell="E54" sqref="E$1:E$1048576"/>
    </sheetView>
  </sheetViews>
  <sheetFormatPr defaultColWidth="9.14285714285714" defaultRowHeight="13.5" outlineLevelCol="7"/>
  <cols>
    <col min="1" max="1" width="15" style="22" customWidth="1"/>
    <col min="2" max="2" width="9.85714285714286" style="22" customWidth="1"/>
    <col min="3" max="3" width="7.85714285714286" style="22" customWidth="1"/>
    <col min="4" max="4" width="12.5714285714286" style="22" customWidth="1"/>
    <col min="5" max="5" width="18.7142857142857" style="22" customWidth="1"/>
    <col min="6" max="6" width="11.1428571428571" style="22" customWidth="1"/>
    <col min="7" max="8" width="7.85714285714286" style="22" customWidth="1"/>
    <col min="9" max="16384" width="9.14285714285714" style="22"/>
  </cols>
  <sheetData>
    <row r="1" s="22" customFormat="1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7">
        <v>45275.7569212963</v>
      </c>
      <c r="G2" s="13">
        <f t="shared" ref="G2:G65" si="0">DATEDIF(F2,"2023/12/31","D")+1</f>
        <v>17</v>
      </c>
      <c r="H2" s="20">
        <f t="shared" ref="H2:H65" si="1">18/31*G2</f>
        <v>9.87096774193548</v>
      </c>
    </row>
    <row r="3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7">
        <v>45275.7569328704</v>
      </c>
      <c r="G3" s="13">
        <f t="shared" si="0"/>
        <v>17</v>
      </c>
      <c r="H3" s="20">
        <f t="shared" si="1"/>
        <v>9.87096774193548</v>
      </c>
    </row>
    <row r="4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7">
        <v>45275.7569328704</v>
      </c>
      <c r="G4" s="13">
        <f t="shared" si="0"/>
        <v>17</v>
      </c>
      <c r="H4" s="20">
        <f t="shared" si="1"/>
        <v>9.87096774193548</v>
      </c>
    </row>
    <row r="5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7">
        <v>45275.7569444444</v>
      </c>
      <c r="G5" s="13">
        <f t="shared" si="0"/>
        <v>17</v>
      </c>
      <c r="H5" s="20">
        <f t="shared" si="1"/>
        <v>9.87096774193548</v>
      </c>
    </row>
    <row r="6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7">
        <v>45275.7569560185</v>
      </c>
      <c r="G6" s="13">
        <f t="shared" si="0"/>
        <v>17</v>
      </c>
      <c r="H6" s="20">
        <f t="shared" si="1"/>
        <v>9.87096774193548</v>
      </c>
    </row>
    <row r="7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7">
        <v>45275.7569560185</v>
      </c>
      <c r="G7" s="13">
        <f t="shared" si="0"/>
        <v>17</v>
      </c>
      <c r="H7" s="20">
        <f t="shared" si="1"/>
        <v>9.87096774193548</v>
      </c>
    </row>
    <row r="8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7">
        <v>45275.7569675926</v>
      </c>
      <c r="G8" s="13">
        <f t="shared" si="0"/>
        <v>17</v>
      </c>
      <c r="H8" s="20">
        <f t="shared" si="1"/>
        <v>9.87096774193548</v>
      </c>
    </row>
    <row r="9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7">
        <v>45275.7569791667</v>
      </c>
      <c r="G9" s="13">
        <f t="shared" si="0"/>
        <v>17</v>
      </c>
      <c r="H9" s="20">
        <f t="shared" si="1"/>
        <v>9.87096774193548</v>
      </c>
    </row>
    <row r="10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7">
        <v>45275.7569791667</v>
      </c>
      <c r="G10" s="13">
        <f t="shared" si="0"/>
        <v>17</v>
      </c>
      <c r="H10" s="20">
        <f t="shared" si="1"/>
        <v>9.87096774193548</v>
      </c>
    </row>
    <row r="1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7">
        <v>45275.7569907407</v>
      </c>
      <c r="G11" s="13">
        <f t="shared" si="0"/>
        <v>17</v>
      </c>
      <c r="H11" s="20">
        <f t="shared" si="1"/>
        <v>9.87096774193548</v>
      </c>
    </row>
    <row r="12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7">
        <v>45275.7570023148</v>
      </c>
      <c r="G12" s="13">
        <f t="shared" si="0"/>
        <v>17</v>
      </c>
      <c r="H12" s="20">
        <f t="shared" si="1"/>
        <v>9.87096774193548</v>
      </c>
    </row>
    <row r="13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7">
        <v>45275.7570023148</v>
      </c>
      <c r="G13" s="13">
        <f t="shared" si="0"/>
        <v>17</v>
      </c>
      <c r="H13" s="20">
        <f t="shared" si="1"/>
        <v>9.87096774193548</v>
      </c>
    </row>
    <row r="14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7">
        <v>45275.7570138889</v>
      </c>
      <c r="G14" s="13">
        <f t="shared" si="0"/>
        <v>17</v>
      </c>
      <c r="H14" s="20">
        <f t="shared" si="1"/>
        <v>9.87096774193548</v>
      </c>
    </row>
    <row r="15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7">
        <v>45275.757025463</v>
      </c>
      <c r="G15" s="13">
        <f t="shared" si="0"/>
        <v>17</v>
      </c>
      <c r="H15" s="20">
        <f t="shared" si="1"/>
        <v>9.87096774193548</v>
      </c>
    </row>
    <row r="16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7">
        <v>45275.757025463</v>
      </c>
      <c r="G16" s="13">
        <f t="shared" si="0"/>
        <v>17</v>
      </c>
      <c r="H16" s="20">
        <f t="shared" si="1"/>
        <v>9.87096774193548</v>
      </c>
    </row>
    <row r="17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7">
        <v>45275.757037037</v>
      </c>
      <c r="G17" s="13">
        <f t="shared" si="0"/>
        <v>17</v>
      </c>
      <c r="H17" s="20">
        <f t="shared" si="1"/>
        <v>9.87096774193548</v>
      </c>
    </row>
    <row r="18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7">
        <v>45275.757037037</v>
      </c>
      <c r="G18" s="13">
        <f t="shared" si="0"/>
        <v>17</v>
      </c>
      <c r="H18" s="20">
        <f t="shared" si="1"/>
        <v>9.87096774193548</v>
      </c>
    </row>
    <row r="19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7">
        <v>45275.7570486111</v>
      </c>
      <c r="G19" s="13">
        <f t="shared" si="0"/>
        <v>17</v>
      </c>
      <c r="H19" s="20">
        <f t="shared" si="1"/>
        <v>9.87096774193548</v>
      </c>
    </row>
    <row r="20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7">
        <v>45275.7570601852</v>
      </c>
      <c r="G20" s="13">
        <f t="shared" si="0"/>
        <v>17</v>
      </c>
      <c r="H20" s="20">
        <f t="shared" si="1"/>
        <v>9.87096774193548</v>
      </c>
    </row>
    <row r="2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7">
        <v>45275.7570601852</v>
      </c>
      <c r="G21" s="13">
        <f t="shared" si="0"/>
        <v>17</v>
      </c>
      <c r="H21" s="20">
        <f t="shared" si="1"/>
        <v>9.87096774193548</v>
      </c>
    </row>
    <row r="22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7">
        <v>45275.7570717593</v>
      </c>
      <c r="G22" s="13">
        <f t="shared" si="0"/>
        <v>17</v>
      </c>
      <c r="H22" s="20">
        <f t="shared" si="1"/>
        <v>9.87096774193548</v>
      </c>
    </row>
    <row r="23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7">
        <v>45275.7570833333</v>
      </c>
      <c r="G23" s="13">
        <f t="shared" si="0"/>
        <v>17</v>
      </c>
      <c r="H23" s="20">
        <f t="shared" si="1"/>
        <v>9.87096774193548</v>
      </c>
    </row>
    <row r="24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7">
        <v>45275.7570833333</v>
      </c>
      <c r="G24" s="13">
        <f t="shared" si="0"/>
        <v>17</v>
      </c>
      <c r="H24" s="20">
        <f t="shared" si="1"/>
        <v>9.87096774193548</v>
      </c>
    </row>
    <row r="25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7">
        <v>45275.7570949074</v>
      </c>
      <c r="G25" s="13">
        <f t="shared" si="0"/>
        <v>17</v>
      </c>
      <c r="H25" s="20">
        <f t="shared" si="1"/>
        <v>9.87096774193548</v>
      </c>
    </row>
    <row r="26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7">
        <v>45275.7570949074</v>
      </c>
      <c r="G26" s="13">
        <f t="shared" si="0"/>
        <v>17</v>
      </c>
      <c r="H26" s="20">
        <f t="shared" si="1"/>
        <v>9.87096774193548</v>
      </c>
    </row>
    <row r="27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7">
        <v>45275.7571064815</v>
      </c>
      <c r="G27" s="13">
        <f t="shared" si="0"/>
        <v>17</v>
      </c>
      <c r="H27" s="20">
        <f t="shared" si="1"/>
        <v>9.87096774193548</v>
      </c>
    </row>
    <row r="28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7">
        <v>45275.7571180556</v>
      </c>
      <c r="G28" s="13">
        <f t="shared" si="0"/>
        <v>17</v>
      </c>
      <c r="H28" s="20">
        <f t="shared" si="1"/>
        <v>9.87096774193548</v>
      </c>
    </row>
    <row r="29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7">
        <v>45275.7571180556</v>
      </c>
      <c r="G29" s="13">
        <f t="shared" si="0"/>
        <v>17</v>
      </c>
      <c r="H29" s="20">
        <f t="shared" si="1"/>
        <v>9.87096774193548</v>
      </c>
    </row>
    <row r="30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7">
        <v>45275.7571296296</v>
      </c>
      <c r="G30" s="13">
        <f t="shared" si="0"/>
        <v>17</v>
      </c>
      <c r="H30" s="20">
        <f t="shared" si="1"/>
        <v>9.87096774193548</v>
      </c>
    </row>
    <row r="3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7">
        <v>45275.7571527778</v>
      </c>
      <c r="G31" s="13">
        <f t="shared" si="0"/>
        <v>17</v>
      </c>
      <c r="H31" s="20">
        <f t="shared" si="1"/>
        <v>9.87096774193548</v>
      </c>
    </row>
    <row r="32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7">
        <v>45275.7571527778</v>
      </c>
      <c r="G32" s="13">
        <f t="shared" si="0"/>
        <v>17</v>
      </c>
      <c r="H32" s="20">
        <f t="shared" si="1"/>
        <v>9.87096774193548</v>
      </c>
    </row>
    <row r="33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7">
        <v>45275.7571643519</v>
      </c>
      <c r="G33" s="13">
        <f t="shared" si="0"/>
        <v>17</v>
      </c>
      <c r="H33" s="20">
        <f t="shared" si="1"/>
        <v>9.87096774193548</v>
      </c>
    </row>
    <row r="34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7">
        <v>45275.7571759259</v>
      </c>
      <c r="G34" s="13">
        <f t="shared" si="0"/>
        <v>17</v>
      </c>
      <c r="H34" s="20">
        <f t="shared" si="1"/>
        <v>9.87096774193548</v>
      </c>
    </row>
    <row r="35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7">
        <v>45275.7571759259</v>
      </c>
      <c r="G35" s="13">
        <f t="shared" si="0"/>
        <v>17</v>
      </c>
      <c r="H35" s="20">
        <f t="shared" si="1"/>
        <v>9.87096774193548</v>
      </c>
    </row>
    <row r="36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7">
        <v>45275.7571875</v>
      </c>
      <c r="G36" s="13">
        <f t="shared" si="0"/>
        <v>17</v>
      </c>
      <c r="H36" s="20">
        <f t="shared" si="1"/>
        <v>9.87096774193548</v>
      </c>
    </row>
    <row r="37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7">
        <v>45275.7571875</v>
      </c>
      <c r="G37" s="13">
        <f t="shared" si="0"/>
        <v>17</v>
      </c>
      <c r="H37" s="20">
        <f t="shared" si="1"/>
        <v>9.87096774193548</v>
      </c>
    </row>
    <row r="38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7">
        <v>45275.7571990741</v>
      </c>
      <c r="G38" s="13">
        <f t="shared" si="0"/>
        <v>17</v>
      </c>
      <c r="H38" s="20">
        <f t="shared" si="1"/>
        <v>9.87096774193548</v>
      </c>
    </row>
    <row r="39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7">
        <v>45275.7572106481</v>
      </c>
      <c r="G39" s="13">
        <f t="shared" si="0"/>
        <v>17</v>
      </c>
      <c r="H39" s="20">
        <f t="shared" si="1"/>
        <v>9.87096774193548</v>
      </c>
    </row>
    <row r="40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7">
        <v>45275.7572106481</v>
      </c>
      <c r="G40" s="13">
        <f t="shared" si="0"/>
        <v>17</v>
      </c>
      <c r="H40" s="20">
        <f t="shared" si="1"/>
        <v>9.87096774193548</v>
      </c>
    </row>
    <row r="4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7">
        <v>45275.7572222222</v>
      </c>
      <c r="G41" s="13">
        <f t="shared" si="0"/>
        <v>17</v>
      </c>
      <c r="H41" s="20">
        <f t="shared" si="1"/>
        <v>9.87096774193548</v>
      </c>
    </row>
    <row r="42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7">
        <v>45275.7572222222</v>
      </c>
      <c r="G42" s="13">
        <f t="shared" si="0"/>
        <v>17</v>
      </c>
      <c r="H42" s="20">
        <f t="shared" si="1"/>
        <v>9.87096774193548</v>
      </c>
    </row>
    <row r="43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7">
        <v>45275.7572337963</v>
      </c>
      <c r="G43" s="13">
        <f t="shared" si="0"/>
        <v>17</v>
      </c>
      <c r="H43" s="20">
        <f t="shared" si="1"/>
        <v>9.87096774193548</v>
      </c>
    </row>
    <row r="44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7">
        <v>45275.7572453704</v>
      </c>
      <c r="G44" s="13">
        <f t="shared" si="0"/>
        <v>17</v>
      </c>
      <c r="H44" s="20">
        <f t="shared" si="1"/>
        <v>9.87096774193548</v>
      </c>
    </row>
    <row r="45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7">
        <v>45275.7572569444</v>
      </c>
      <c r="G45" s="13">
        <f t="shared" si="0"/>
        <v>17</v>
      </c>
      <c r="H45" s="20">
        <f t="shared" si="1"/>
        <v>9.87096774193548</v>
      </c>
    </row>
    <row r="46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7">
        <v>45275.7572569444</v>
      </c>
      <c r="G46" s="13">
        <f t="shared" si="0"/>
        <v>17</v>
      </c>
      <c r="H46" s="20">
        <f t="shared" si="1"/>
        <v>9.87096774193548</v>
      </c>
    </row>
    <row r="47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7">
        <v>45275.7572685185</v>
      </c>
      <c r="G47" s="13">
        <f t="shared" si="0"/>
        <v>17</v>
      </c>
      <c r="H47" s="20">
        <f t="shared" si="1"/>
        <v>9.87096774193548</v>
      </c>
    </row>
    <row r="48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7">
        <v>45275.7572800926</v>
      </c>
      <c r="G48" s="13">
        <f t="shared" si="0"/>
        <v>17</v>
      </c>
      <c r="H48" s="20">
        <f t="shared" si="1"/>
        <v>9.87096774193548</v>
      </c>
    </row>
    <row r="49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7">
        <v>45275.7572800926</v>
      </c>
      <c r="G49" s="13">
        <f t="shared" si="0"/>
        <v>17</v>
      </c>
      <c r="H49" s="20">
        <f t="shared" si="1"/>
        <v>9.87096774193548</v>
      </c>
    </row>
    <row r="50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7">
        <v>45275.7572916667</v>
      </c>
      <c r="G50" s="13">
        <f t="shared" si="0"/>
        <v>17</v>
      </c>
      <c r="H50" s="20">
        <f t="shared" si="1"/>
        <v>9.87096774193548</v>
      </c>
    </row>
    <row r="5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7">
        <v>45275.7572916667</v>
      </c>
      <c r="G51" s="13">
        <f t="shared" si="0"/>
        <v>17</v>
      </c>
      <c r="H51" s="20">
        <f t="shared" si="1"/>
        <v>9.87096774193548</v>
      </c>
    </row>
    <row r="52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7">
        <v>45275.7573032407</v>
      </c>
      <c r="G52" s="13">
        <f t="shared" si="0"/>
        <v>17</v>
      </c>
      <c r="H52" s="20">
        <f t="shared" si="1"/>
        <v>9.87096774193548</v>
      </c>
    </row>
    <row r="53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7">
        <v>45275.7573148148</v>
      </c>
      <c r="G53" s="13">
        <f t="shared" si="0"/>
        <v>17</v>
      </c>
      <c r="H53" s="20">
        <f t="shared" si="1"/>
        <v>9.87096774193548</v>
      </c>
    </row>
    <row r="54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7">
        <v>45275.7573148148</v>
      </c>
      <c r="G54" s="13">
        <f t="shared" si="0"/>
        <v>17</v>
      </c>
      <c r="H54" s="20">
        <f t="shared" si="1"/>
        <v>9.87096774193548</v>
      </c>
    </row>
    <row r="55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7">
        <v>45275.7573263889</v>
      </c>
      <c r="G55" s="13">
        <f t="shared" si="0"/>
        <v>17</v>
      </c>
      <c r="H55" s="20">
        <f t="shared" si="1"/>
        <v>9.87096774193548</v>
      </c>
    </row>
    <row r="56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7">
        <v>45275.7573263889</v>
      </c>
      <c r="G56" s="13">
        <f t="shared" si="0"/>
        <v>17</v>
      </c>
      <c r="H56" s="20">
        <f t="shared" si="1"/>
        <v>9.87096774193548</v>
      </c>
    </row>
    <row r="57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7">
        <v>45275.757337963</v>
      </c>
      <c r="G57" s="13">
        <f t="shared" si="0"/>
        <v>17</v>
      </c>
      <c r="H57" s="20">
        <f t="shared" si="1"/>
        <v>9.87096774193548</v>
      </c>
    </row>
    <row r="58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7">
        <v>45275.757349537</v>
      </c>
      <c r="G58" s="13">
        <f t="shared" si="0"/>
        <v>17</v>
      </c>
      <c r="H58" s="20">
        <f t="shared" si="1"/>
        <v>9.87096774193548</v>
      </c>
    </row>
    <row r="59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7">
        <v>45275.757349537</v>
      </c>
      <c r="G59" s="13">
        <f t="shared" si="0"/>
        <v>17</v>
      </c>
      <c r="H59" s="20">
        <f t="shared" si="1"/>
        <v>9.87096774193548</v>
      </c>
    </row>
    <row r="60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7">
        <v>45275.7573611111</v>
      </c>
      <c r="G60" s="13">
        <f t="shared" si="0"/>
        <v>17</v>
      </c>
      <c r="H60" s="20">
        <f t="shared" si="1"/>
        <v>9.87096774193548</v>
      </c>
    </row>
    <row r="6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7">
        <v>45275.7573726852</v>
      </c>
      <c r="G61" s="13">
        <f t="shared" si="0"/>
        <v>17</v>
      </c>
      <c r="H61" s="20">
        <f t="shared" si="1"/>
        <v>9.87096774193548</v>
      </c>
    </row>
    <row r="62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7">
        <v>45275.7573842593</v>
      </c>
      <c r="G62" s="13">
        <f t="shared" si="0"/>
        <v>17</v>
      </c>
      <c r="H62" s="20">
        <f t="shared" si="1"/>
        <v>9.87096774193548</v>
      </c>
    </row>
    <row r="63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7">
        <v>45275.7573842593</v>
      </c>
      <c r="G63" s="13">
        <f t="shared" si="0"/>
        <v>17</v>
      </c>
      <c r="H63" s="20">
        <f t="shared" si="1"/>
        <v>9.87096774193548</v>
      </c>
    </row>
    <row r="64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7">
        <v>45278.7509490741</v>
      </c>
      <c r="G64" s="13">
        <f t="shared" si="0"/>
        <v>14</v>
      </c>
      <c r="H64" s="20">
        <f t="shared" si="1"/>
        <v>8.12903225806452</v>
      </c>
    </row>
    <row r="65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7">
        <v>45278.7511689815</v>
      </c>
      <c r="G65" s="13">
        <f t="shared" si="0"/>
        <v>14</v>
      </c>
      <c r="H65" s="20">
        <f t="shared" si="1"/>
        <v>8.12903225806452</v>
      </c>
    </row>
    <row r="66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7">
        <v>45278.8362037037</v>
      </c>
      <c r="G66" s="13">
        <f t="shared" ref="G66:G85" si="2">DATEDIF(F66,"2023/12/31","D")+1</f>
        <v>14</v>
      </c>
      <c r="H66" s="20">
        <f t="shared" ref="H66:H85" si="3">18/31*G66</f>
        <v>8.12903225806452</v>
      </c>
    </row>
    <row r="67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7">
        <v>45278.8499537037</v>
      </c>
      <c r="G67" s="13">
        <f t="shared" si="2"/>
        <v>14</v>
      </c>
      <c r="H67" s="20">
        <f t="shared" si="3"/>
        <v>8.12903225806452</v>
      </c>
    </row>
    <row r="68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7">
        <v>45278.850162037</v>
      </c>
      <c r="G68" s="13">
        <f t="shared" si="2"/>
        <v>14</v>
      </c>
      <c r="H68" s="20">
        <f t="shared" si="3"/>
        <v>8.12903225806452</v>
      </c>
    </row>
    <row r="69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7">
        <v>45280.4161805556</v>
      </c>
      <c r="G69" s="13">
        <f t="shared" si="2"/>
        <v>12</v>
      </c>
      <c r="H69" s="20">
        <f t="shared" si="3"/>
        <v>6.96774193548387</v>
      </c>
    </row>
    <row r="70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7">
        <v>45280.4164930556</v>
      </c>
      <c r="G70" s="13">
        <f t="shared" si="2"/>
        <v>12</v>
      </c>
      <c r="H70" s="20">
        <f t="shared" si="3"/>
        <v>6.96774193548387</v>
      </c>
    </row>
    <row r="7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7">
        <v>45284.4907407407</v>
      </c>
      <c r="G71" s="13">
        <f t="shared" si="2"/>
        <v>8</v>
      </c>
      <c r="H71" s="20">
        <f t="shared" si="3"/>
        <v>4.64516129032258</v>
      </c>
    </row>
    <row r="72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7">
        <v>45285.6146064815</v>
      </c>
      <c r="G72" s="13">
        <f t="shared" si="2"/>
        <v>7</v>
      </c>
      <c r="H72" s="20">
        <f t="shared" si="3"/>
        <v>4.06451612903226</v>
      </c>
    </row>
    <row r="73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7">
        <v>45286.8001967593</v>
      </c>
      <c r="G73" s="13">
        <f t="shared" si="2"/>
        <v>6</v>
      </c>
      <c r="H73" s="20">
        <f t="shared" si="3"/>
        <v>3.48387096774194</v>
      </c>
    </row>
    <row r="74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7">
        <v>45286.8309606481</v>
      </c>
      <c r="G74" s="13">
        <f t="shared" si="2"/>
        <v>6</v>
      </c>
      <c r="H74" s="20">
        <f t="shared" si="3"/>
        <v>3.48387096774194</v>
      </c>
    </row>
    <row r="75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7">
        <v>45286.8501273148</v>
      </c>
      <c r="G75" s="13">
        <f t="shared" si="2"/>
        <v>6</v>
      </c>
      <c r="H75" s="20">
        <f t="shared" si="3"/>
        <v>3.48387096774194</v>
      </c>
    </row>
    <row r="76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7">
        <v>45286.9133101852</v>
      </c>
      <c r="G76" s="13">
        <f t="shared" si="2"/>
        <v>6</v>
      </c>
      <c r="H76" s="20">
        <f t="shared" si="3"/>
        <v>3.48387096774194</v>
      </c>
    </row>
    <row r="77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7">
        <v>45288.3865509259</v>
      </c>
      <c r="G77" s="13">
        <f t="shared" si="2"/>
        <v>4</v>
      </c>
      <c r="H77" s="20">
        <f t="shared" si="3"/>
        <v>2.32258064516129</v>
      </c>
    </row>
    <row r="78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7">
        <v>45288.7308449074</v>
      </c>
      <c r="G78" s="13">
        <f t="shared" si="2"/>
        <v>4</v>
      </c>
      <c r="H78" s="20">
        <f t="shared" si="3"/>
        <v>2.32258064516129</v>
      </c>
    </row>
    <row r="79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7">
        <v>45290.499537037</v>
      </c>
      <c r="G79" s="13">
        <f t="shared" si="2"/>
        <v>2</v>
      </c>
      <c r="H79" s="20">
        <f t="shared" si="3"/>
        <v>1.16129032258065</v>
      </c>
    </row>
    <row r="80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7">
        <v>45290.5152430556</v>
      </c>
      <c r="G80" s="13">
        <f t="shared" si="2"/>
        <v>2</v>
      </c>
      <c r="H80" s="20">
        <f t="shared" si="3"/>
        <v>1.16129032258065</v>
      </c>
    </row>
    <row r="8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7">
        <v>45290.5236921296</v>
      </c>
      <c r="G81" s="13">
        <f t="shared" si="2"/>
        <v>2</v>
      </c>
      <c r="H81" s="20">
        <f t="shared" si="3"/>
        <v>1.16129032258065</v>
      </c>
    </row>
    <row r="82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7">
        <v>45291.6170023148</v>
      </c>
      <c r="G82" s="13">
        <f t="shared" si="2"/>
        <v>1</v>
      </c>
      <c r="H82" s="20">
        <f t="shared" si="3"/>
        <v>0.580645161290323</v>
      </c>
    </row>
    <row r="83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7">
        <v>45291.6172453704</v>
      </c>
      <c r="G83" s="13">
        <f t="shared" si="2"/>
        <v>1</v>
      </c>
      <c r="H83" s="20">
        <f t="shared" si="3"/>
        <v>0.580645161290323</v>
      </c>
    </row>
    <row r="84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7">
        <v>45291.6175347222</v>
      </c>
      <c r="G84" s="13">
        <f t="shared" si="2"/>
        <v>1</v>
      </c>
      <c r="H84" s="20">
        <f t="shared" si="3"/>
        <v>0.580645161290323</v>
      </c>
    </row>
    <row r="85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7">
        <v>45291.7061921296</v>
      </c>
      <c r="G85" s="13">
        <f t="shared" si="2"/>
        <v>1</v>
      </c>
      <c r="H85" s="20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1">
    <cfRule type="duplicateValues" dxfId="0" priority="1"/>
  </conditionalFormatting>
  <conditionalFormatting sqref="D2:D85">
    <cfRule type="duplicateValues" dxfId="0" priority="2"/>
  </conditionalFormatting>
  <conditionalFormatting sqref="D86:D1048576">
    <cfRule type="duplicateValues" dxfId="0" priority="3"/>
  </conditionalFormatting>
  <pageMargins left="0.393055555555556" right="0.432638888888889" top="0.550694444444444" bottom="0.354166666666667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opLeftCell="A78" workbookViewId="0">
      <selection activeCell="E78" sqref="E$1:E$1048576"/>
    </sheetView>
  </sheetViews>
  <sheetFormatPr defaultColWidth="9.14285714285714" defaultRowHeight="14.25" customHeight="1" outlineLevelCol="7"/>
  <cols>
    <col min="1" max="1" width="14.5714285714286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45292</v>
      </c>
      <c r="G2" s="13">
        <f t="shared" ref="G2:G65" si="0">DATEDIF(F2,"2024/1/31","D")+1</f>
        <v>31</v>
      </c>
      <c r="H2" s="20">
        <f t="shared" ref="H2:H65" si="1">18/31*G2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45292</v>
      </c>
      <c r="G3" s="13">
        <f t="shared" si="0"/>
        <v>31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45292</v>
      </c>
      <c r="G4" s="13">
        <f t="shared" si="0"/>
        <v>31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45292</v>
      </c>
      <c r="G5" s="13">
        <f t="shared" si="0"/>
        <v>31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45292</v>
      </c>
      <c r="G6" s="13">
        <f t="shared" si="0"/>
        <v>31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45292</v>
      </c>
      <c r="G7" s="13">
        <f t="shared" si="0"/>
        <v>31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45292</v>
      </c>
      <c r="G8" s="13">
        <f t="shared" si="0"/>
        <v>31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45292</v>
      </c>
      <c r="G9" s="13">
        <f t="shared" si="0"/>
        <v>31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45292</v>
      </c>
      <c r="G10" s="13">
        <f t="shared" si="0"/>
        <v>31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45292</v>
      </c>
      <c r="G11" s="13">
        <f t="shared" si="0"/>
        <v>31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45292</v>
      </c>
      <c r="G12" s="13">
        <f t="shared" si="0"/>
        <v>31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45292</v>
      </c>
      <c r="G13" s="13">
        <f t="shared" si="0"/>
        <v>31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45292</v>
      </c>
      <c r="G14" s="13">
        <f t="shared" si="0"/>
        <v>31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45292</v>
      </c>
      <c r="G15" s="13">
        <f t="shared" si="0"/>
        <v>31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45292</v>
      </c>
      <c r="G16" s="13">
        <f t="shared" si="0"/>
        <v>31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45292</v>
      </c>
      <c r="G17" s="13">
        <f t="shared" si="0"/>
        <v>31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45292</v>
      </c>
      <c r="G18" s="13">
        <f t="shared" si="0"/>
        <v>31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45292</v>
      </c>
      <c r="G19" s="13">
        <f t="shared" si="0"/>
        <v>31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45292</v>
      </c>
      <c r="G20" s="13">
        <f t="shared" si="0"/>
        <v>31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45292</v>
      </c>
      <c r="G21" s="13">
        <f t="shared" si="0"/>
        <v>31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45292</v>
      </c>
      <c r="G22" s="13">
        <f t="shared" si="0"/>
        <v>31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45292</v>
      </c>
      <c r="G23" s="13">
        <f t="shared" si="0"/>
        <v>31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45292</v>
      </c>
      <c r="G24" s="13">
        <f t="shared" si="0"/>
        <v>31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45292</v>
      </c>
      <c r="G25" s="13">
        <f t="shared" si="0"/>
        <v>31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45292</v>
      </c>
      <c r="G26" s="13">
        <f t="shared" si="0"/>
        <v>31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45292</v>
      </c>
      <c r="G27" s="13">
        <f t="shared" si="0"/>
        <v>31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45292</v>
      </c>
      <c r="G28" s="13">
        <f t="shared" si="0"/>
        <v>31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45292</v>
      </c>
      <c r="G29" s="13">
        <f t="shared" si="0"/>
        <v>31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45292</v>
      </c>
      <c r="G30" s="13">
        <f t="shared" si="0"/>
        <v>31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45292</v>
      </c>
      <c r="G31" s="13">
        <f t="shared" si="0"/>
        <v>31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45292</v>
      </c>
      <c r="G32" s="13">
        <f t="shared" si="0"/>
        <v>31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45292</v>
      </c>
      <c r="G33" s="13">
        <f t="shared" si="0"/>
        <v>31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45292</v>
      </c>
      <c r="G34" s="13">
        <f t="shared" si="0"/>
        <v>31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45292</v>
      </c>
      <c r="G35" s="13">
        <f t="shared" si="0"/>
        <v>31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45292</v>
      </c>
      <c r="G36" s="13">
        <f t="shared" si="0"/>
        <v>31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45292</v>
      </c>
      <c r="G37" s="13">
        <f t="shared" si="0"/>
        <v>31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45292</v>
      </c>
      <c r="G38" s="13">
        <f t="shared" si="0"/>
        <v>31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45292</v>
      </c>
      <c r="G39" s="13">
        <f t="shared" si="0"/>
        <v>31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45292</v>
      </c>
      <c r="G40" s="13">
        <f t="shared" si="0"/>
        <v>31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45292</v>
      </c>
      <c r="G41" s="13">
        <f t="shared" si="0"/>
        <v>31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45292</v>
      </c>
      <c r="G42" s="13">
        <f t="shared" si="0"/>
        <v>31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45292</v>
      </c>
      <c r="G43" s="13">
        <f t="shared" si="0"/>
        <v>31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45292</v>
      </c>
      <c r="G44" s="13">
        <f t="shared" si="0"/>
        <v>31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45292</v>
      </c>
      <c r="G45" s="13">
        <f t="shared" si="0"/>
        <v>31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45292</v>
      </c>
      <c r="G46" s="13">
        <f t="shared" si="0"/>
        <v>31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45292</v>
      </c>
      <c r="G47" s="13">
        <f t="shared" si="0"/>
        <v>31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45292</v>
      </c>
      <c r="G48" s="13">
        <f t="shared" si="0"/>
        <v>31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45292</v>
      </c>
      <c r="G49" s="13">
        <f t="shared" si="0"/>
        <v>31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45292</v>
      </c>
      <c r="G50" s="13">
        <f t="shared" si="0"/>
        <v>31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45292</v>
      </c>
      <c r="G51" s="13">
        <f t="shared" si="0"/>
        <v>31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45292</v>
      </c>
      <c r="G52" s="13">
        <f t="shared" si="0"/>
        <v>31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45292</v>
      </c>
      <c r="G53" s="13">
        <f t="shared" si="0"/>
        <v>31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45292</v>
      </c>
      <c r="G54" s="13">
        <f t="shared" si="0"/>
        <v>31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45292</v>
      </c>
      <c r="G55" s="13">
        <f t="shared" si="0"/>
        <v>31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45292</v>
      </c>
      <c r="G56" s="13">
        <f t="shared" si="0"/>
        <v>31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45292</v>
      </c>
      <c r="G57" s="13">
        <f t="shared" si="0"/>
        <v>31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45292</v>
      </c>
      <c r="G58" s="13">
        <f t="shared" si="0"/>
        <v>31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45292</v>
      </c>
      <c r="G59" s="13">
        <f t="shared" si="0"/>
        <v>31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45292</v>
      </c>
      <c r="G60" s="13">
        <f t="shared" si="0"/>
        <v>31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45292</v>
      </c>
      <c r="G61" s="13">
        <f t="shared" si="0"/>
        <v>31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45292</v>
      </c>
      <c r="G62" s="13">
        <f t="shared" si="0"/>
        <v>31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45292</v>
      </c>
      <c r="G63" s="13">
        <f t="shared" si="0"/>
        <v>31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45292</v>
      </c>
      <c r="G64" s="13">
        <f t="shared" si="0"/>
        <v>31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45292</v>
      </c>
      <c r="G65" s="13">
        <f t="shared" si="0"/>
        <v>31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45292</v>
      </c>
      <c r="G66" s="13">
        <f t="shared" ref="G66:G107" si="2">DATEDIF(F66,"2024/1/31","D")+1</f>
        <v>31</v>
      </c>
      <c r="H66" s="20">
        <f t="shared" ref="H66:H107" si="3">18/31*G66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45292</v>
      </c>
      <c r="G67" s="13">
        <f t="shared" si="2"/>
        <v>31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45292</v>
      </c>
      <c r="G68" s="13">
        <f t="shared" si="2"/>
        <v>31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45292</v>
      </c>
      <c r="G69" s="13">
        <f t="shared" si="2"/>
        <v>31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45292</v>
      </c>
      <c r="G70" s="13">
        <f t="shared" si="2"/>
        <v>31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45292</v>
      </c>
      <c r="G71" s="13">
        <f t="shared" si="2"/>
        <v>31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45292</v>
      </c>
      <c r="G72" s="13">
        <f t="shared" si="2"/>
        <v>31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45292</v>
      </c>
      <c r="G73" s="13">
        <f t="shared" si="2"/>
        <v>31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45292</v>
      </c>
      <c r="G74" s="13">
        <f t="shared" si="2"/>
        <v>31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45292</v>
      </c>
      <c r="G75" s="13">
        <f t="shared" si="2"/>
        <v>31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45292</v>
      </c>
      <c r="G76" s="13">
        <f t="shared" si="2"/>
        <v>31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45292</v>
      </c>
      <c r="G77" s="13">
        <f t="shared" si="2"/>
        <v>31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45292</v>
      </c>
      <c r="G78" s="13">
        <f t="shared" si="2"/>
        <v>31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45292</v>
      </c>
      <c r="G79" s="13">
        <f t="shared" si="2"/>
        <v>31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45292</v>
      </c>
      <c r="G80" s="13">
        <f t="shared" si="2"/>
        <v>31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45292</v>
      </c>
      <c r="G81" s="13">
        <f t="shared" si="2"/>
        <v>31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45292</v>
      </c>
      <c r="G82" s="13">
        <f t="shared" si="2"/>
        <v>31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45292</v>
      </c>
      <c r="G83" s="13">
        <f t="shared" si="2"/>
        <v>31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45292</v>
      </c>
      <c r="G84" s="13">
        <f t="shared" si="2"/>
        <v>31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45292</v>
      </c>
      <c r="G85" s="13">
        <f t="shared" si="2"/>
        <v>31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45292.6725231481</v>
      </c>
      <c r="G86" s="13">
        <f t="shared" si="2"/>
        <v>31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45293.5095833333</v>
      </c>
      <c r="G87" s="13">
        <f t="shared" si="2"/>
        <v>30</v>
      </c>
      <c r="H87" s="20">
        <f t="shared" si="3"/>
        <v>17.4193548387097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45293.5100694444</v>
      </c>
      <c r="G88" s="13">
        <f t="shared" si="2"/>
        <v>30</v>
      </c>
      <c r="H88" s="20">
        <f t="shared" si="3"/>
        <v>17.4193548387097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45293.6466898148</v>
      </c>
      <c r="G89" s="13">
        <f t="shared" si="2"/>
        <v>30</v>
      </c>
      <c r="H89" s="20">
        <f t="shared" si="3"/>
        <v>17.4193548387097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45293.8827430556</v>
      </c>
      <c r="G90" s="13">
        <f t="shared" si="2"/>
        <v>30</v>
      </c>
      <c r="H90" s="20">
        <f t="shared" si="3"/>
        <v>17.4193548387097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45295.5562615741</v>
      </c>
      <c r="G91" s="13">
        <f t="shared" si="2"/>
        <v>28</v>
      </c>
      <c r="H91" s="20">
        <f t="shared" si="3"/>
        <v>16.258064516129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45299.5034490741</v>
      </c>
      <c r="G92" s="13">
        <f t="shared" si="2"/>
        <v>24</v>
      </c>
      <c r="H92" s="20">
        <f t="shared" si="3"/>
        <v>13.9354838709677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45299.8469675926</v>
      </c>
      <c r="G93" s="13">
        <f t="shared" si="2"/>
        <v>24</v>
      </c>
      <c r="H93" s="20">
        <f t="shared" si="3"/>
        <v>13.9354838709677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45303.9033449074</v>
      </c>
      <c r="G94" s="13">
        <f t="shared" si="2"/>
        <v>20</v>
      </c>
      <c r="H94" s="20">
        <f t="shared" si="3"/>
        <v>11.6129032258065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45305.4627546296</v>
      </c>
      <c r="G95" s="13">
        <f t="shared" si="2"/>
        <v>18</v>
      </c>
      <c r="H95" s="20">
        <f t="shared" si="3"/>
        <v>10.4516129032258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45305.6779282407</v>
      </c>
      <c r="G96" s="13">
        <f t="shared" si="2"/>
        <v>18</v>
      </c>
      <c r="H96" s="20">
        <f t="shared" si="3"/>
        <v>10.4516129032258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45307.8089236111</v>
      </c>
      <c r="G97" s="13">
        <f t="shared" si="2"/>
        <v>16</v>
      </c>
      <c r="H97" s="20">
        <f t="shared" si="3"/>
        <v>9.29032258064516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45307.8091782407</v>
      </c>
      <c r="G98" s="13">
        <f t="shared" si="2"/>
        <v>16</v>
      </c>
      <c r="H98" s="20">
        <f t="shared" si="3"/>
        <v>9.29032258064516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45307.867337963</v>
      </c>
      <c r="G99" s="13">
        <f t="shared" si="2"/>
        <v>16</v>
      </c>
      <c r="H99" s="20">
        <f t="shared" si="3"/>
        <v>9.29032258064516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45307.8677546296</v>
      </c>
      <c r="G100" s="13">
        <f t="shared" si="2"/>
        <v>16</v>
      </c>
      <c r="H100" s="20">
        <f t="shared" si="3"/>
        <v>9.29032258064516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45308.8161805556</v>
      </c>
      <c r="G101" s="13">
        <f t="shared" si="2"/>
        <v>15</v>
      </c>
      <c r="H101" s="20">
        <f t="shared" si="3"/>
        <v>8.70967741935484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45308.8165046296</v>
      </c>
      <c r="G102" s="13">
        <f t="shared" si="2"/>
        <v>15</v>
      </c>
      <c r="H102" s="20">
        <f t="shared" si="3"/>
        <v>8.70967741935484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45309.3904398148</v>
      </c>
      <c r="G103" s="13">
        <f t="shared" si="2"/>
        <v>14</v>
      </c>
      <c r="H103" s="20">
        <f t="shared" si="3"/>
        <v>8.12903225806452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45316.6945833333</v>
      </c>
      <c r="G104" s="13">
        <f t="shared" si="2"/>
        <v>7</v>
      </c>
      <c r="H104" s="20">
        <f t="shared" si="3"/>
        <v>4.06451612903226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45318.5820023148</v>
      </c>
      <c r="G105" s="13">
        <f t="shared" si="2"/>
        <v>5</v>
      </c>
      <c r="H105" s="20">
        <f t="shared" si="3"/>
        <v>2.90322580645161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45319.6947685185</v>
      </c>
      <c r="G106" s="13">
        <f t="shared" si="2"/>
        <v>4</v>
      </c>
      <c r="H106" s="20">
        <f t="shared" si="3"/>
        <v>2.32258064516129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45319.6950810185</v>
      </c>
      <c r="G107" s="13">
        <f t="shared" si="2"/>
        <v>4</v>
      </c>
      <c r="H107" s="20">
        <f t="shared" si="3"/>
        <v>2.32258064516129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550694444444444" top="0.511805555555556" bottom="0.59027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opLeftCell="A116" workbookViewId="0">
      <selection activeCell="E116" sqref="E$1:E$1048576"/>
    </sheetView>
  </sheetViews>
  <sheetFormatPr defaultColWidth="9.14285714285714" defaultRowHeight="14.25" customHeight="1" outlineLevelCol="7"/>
  <cols>
    <col min="1" max="1" width="12.7142857142857" style="1" customWidth="1"/>
    <col min="2" max="2" width="9.85714285714286" style="1" customWidth="1"/>
    <col min="3" max="3" width="7.85714285714286" style="1" customWidth="1"/>
    <col min="4" max="4" width="13.6857142857143" style="1" customWidth="1"/>
    <col min="5" max="5" width="18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45323</v>
      </c>
      <c r="G2" s="13">
        <f t="shared" ref="G2:G65" si="0">DATEDIF(F2,"2024/2/29","D")+1</f>
        <v>29</v>
      </c>
      <c r="H2" s="20">
        <f t="shared" ref="H2:H65" si="1">18/29*G2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45323</v>
      </c>
      <c r="G3" s="13">
        <f t="shared" si="0"/>
        <v>29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45323</v>
      </c>
      <c r="G4" s="13">
        <f t="shared" si="0"/>
        <v>29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45323</v>
      </c>
      <c r="G5" s="13">
        <f t="shared" si="0"/>
        <v>29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45323</v>
      </c>
      <c r="G6" s="13">
        <f t="shared" si="0"/>
        <v>29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45323</v>
      </c>
      <c r="G7" s="13">
        <f t="shared" si="0"/>
        <v>29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45323</v>
      </c>
      <c r="G8" s="13">
        <f t="shared" si="0"/>
        <v>29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45323</v>
      </c>
      <c r="G9" s="13">
        <f t="shared" si="0"/>
        <v>29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45323</v>
      </c>
      <c r="G10" s="13">
        <f t="shared" si="0"/>
        <v>29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45323</v>
      </c>
      <c r="G11" s="13">
        <f t="shared" si="0"/>
        <v>29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45323</v>
      </c>
      <c r="G12" s="13">
        <f t="shared" si="0"/>
        <v>29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45323</v>
      </c>
      <c r="G13" s="13">
        <f t="shared" si="0"/>
        <v>29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45323</v>
      </c>
      <c r="G14" s="13">
        <f t="shared" si="0"/>
        <v>29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45323</v>
      </c>
      <c r="G15" s="13">
        <f t="shared" si="0"/>
        <v>29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45323</v>
      </c>
      <c r="G16" s="13">
        <f t="shared" si="0"/>
        <v>29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45323</v>
      </c>
      <c r="G17" s="13">
        <f t="shared" si="0"/>
        <v>29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45323</v>
      </c>
      <c r="G18" s="13">
        <f t="shared" si="0"/>
        <v>29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45323</v>
      </c>
      <c r="G19" s="13">
        <f t="shared" si="0"/>
        <v>29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45323</v>
      </c>
      <c r="G20" s="13">
        <f t="shared" si="0"/>
        <v>29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45323</v>
      </c>
      <c r="G21" s="13">
        <f t="shared" si="0"/>
        <v>29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45323</v>
      </c>
      <c r="G22" s="13">
        <f t="shared" si="0"/>
        <v>29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45323</v>
      </c>
      <c r="G23" s="13">
        <f t="shared" si="0"/>
        <v>29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45323</v>
      </c>
      <c r="G24" s="13">
        <f t="shared" si="0"/>
        <v>29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45323</v>
      </c>
      <c r="G25" s="13">
        <f t="shared" si="0"/>
        <v>29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45323</v>
      </c>
      <c r="G26" s="13">
        <f t="shared" si="0"/>
        <v>29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45323</v>
      </c>
      <c r="G27" s="13">
        <f t="shared" si="0"/>
        <v>29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45323</v>
      </c>
      <c r="G28" s="13">
        <f t="shared" si="0"/>
        <v>29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45323</v>
      </c>
      <c r="G29" s="13">
        <f t="shared" si="0"/>
        <v>29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45323</v>
      </c>
      <c r="G30" s="13">
        <f t="shared" si="0"/>
        <v>29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45323</v>
      </c>
      <c r="G31" s="13">
        <f t="shared" si="0"/>
        <v>29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45323</v>
      </c>
      <c r="G32" s="13">
        <f t="shared" si="0"/>
        <v>29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45323</v>
      </c>
      <c r="G33" s="13">
        <f t="shared" si="0"/>
        <v>29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45323</v>
      </c>
      <c r="G34" s="13">
        <f t="shared" si="0"/>
        <v>29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45323</v>
      </c>
      <c r="G35" s="13">
        <f t="shared" si="0"/>
        <v>29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45323</v>
      </c>
      <c r="G36" s="13">
        <f t="shared" si="0"/>
        <v>29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45323</v>
      </c>
      <c r="G37" s="13">
        <f t="shared" si="0"/>
        <v>29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45323</v>
      </c>
      <c r="G38" s="13">
        <f t="shared" si="0"/>
        <v>29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45323</v>
      </c>
      <c r="G39" s="13">
        <f t="shared" si="0"/>
        <v>29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45323</v>
      </c>
      <c r="G40" s="13">
        <f t="shared" si="0"/>
        <v>29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45323</v>
      </c>
      <c r="G41" s="13">
        <f t="shared" si="0"/>
        <v>29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45323</v>
      </c>
      <c r="G42" s="13">
        <f t="shared" si="0"/>
        <v>29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45323</v>
      </c>
      <c r="G43" s="13">
        <f t="shared" si="0"/>
        <v>29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45323</v>
      </c>
      <c r="G44" s="13">
        <f t="shared" si="0"/>
        <v>29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45323</v>
      </c>
      <c r="G45" s="13">
        <f t="shared" si="0"/>
        <v>29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45323</v>
      </c>
      <c r="G46" s="13">
        <f t="shared" si="0"/>
        <v>29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45323</v>
      </c>
      <c r="G47" s="13">
        <f t="shared" si="0"/>
        <v>29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45323</v>
      </c>
      <c r="G48" s="13">
        <f t="shared" si="0"/>
        <v>29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45323</v>
      </c>
      <c r="G49" s="13">
        <f t="shared" si="0"/>
        <v>29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45323</v>
      </c>
      <c r="G50" s="13">
        <f t="shared" si="0"/>
        <v>29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45323</v>
      </c>
      <c r="G51" s="13">
        <f t="shared" si="0"/>
        <v>29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45323</v>
      </c>
      <c r="G52" s="13">
        <f t="shared" si="0"/>
        <v>29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45323</v>
      </c>
      <c r="G53" s="13">
        <f t="shared" si="0"/>
        <v>29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45323</v>
      </c>
      <c r="G54" s="13">
        <f t="shared" si="0"/>
        <v>29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45323</v>
      </c>
      <c r="G55" s="13">
        <f t="shared" si="0"/>
        <v>29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45323</v>
      </c>
      <c r="G56" s="13">
        <f t="shared" si="0"/>
        <v>29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45323</v>
      </c>
      <c r="G57" s="13">
        <f t="shared" si="0"/>
        <v>29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45323</v>
      </c>
      <c r="G58" s="13">
        <f t="shared" si="0"/>
        <v>29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45323</v>
      </c>
      <c r="G59" s="13">
        <f t="shared" si="0"/>
        <v>29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45323</v>
      </c>
      <c r="G60" s="13">
        <f t="shared" si="0"/>
        <v>29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45323</v>
      </c>
      <c r="G61" s="13">
        <f t="shared" si="0"/>
        <v>29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45323</v>
      </c>
      <c r="G62" s="13">
        <f t="shared" si="0"/>
        <v>29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45323</v>
      </c>
      <c r="G63" s="13">
        <f t="shared" si="0"/>
        <v>29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45323</v>
      </c>
      <c r="G64" s="13">
        <f t="shared" si="0"/>
        <v>29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45323</v>
      </c>
      <c r="G65" s="13">
        <f t="shared" si="0"/>
        <v>29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45323</v>
      </c>
      <c r="G66" s="13">
        <f t="shared" ref="G66:G129" si="2">DATEDIF(F66,"2024/2/29","D")+1</f>
        <v>29</v>
      </c>
      <c r="H66" s="20">
        <f t="shared" ref="H66:H129" si="3">18/29*G66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45323</v>
      </c>
      <c r="G67" s="13">
        <f t="shared" si="2"/>
        <v>29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45323</v>
      </c>
      <c r="G68" s="13">
        <f t="shared" si="2"/>
        <v>29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45323</v>
      </c>
      <c r="G69" s="13">
        <f t="shared" si="2"/>
        <v>29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45323</v>
      </c>
      <c r="G70" s="13">
        <f t="shared" si="2"/>
        <v>29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45323</v>
      </c>
      <c r="G71" s="13">
        <f t="shared" si="2"/>
        <v>29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45323</v>
      </c>
      <c r="G72" s="13">
        <f t="shared" si="2"/>
        <v>29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45323</v>
      </c>
      <c r="G73" s="13">
        <f t="shared" si="2"/>
        <v>29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45323</v>
      </c>
      <c r="G74" s="13">
        <f t="shared" si="2"/>
        <v>29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45323</v>
      </c>
      <c r="G75" s="13">
        <f t="shared" si="2"/>
        <v>29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45323</v>
      </c>
      <c r="G76" s="13">
        <f t="shared" si="2"/>
        <v>29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45323</v>
      </c>
      <c r="G77" s="13">
        <f t="shared" si="2"/>
        <v>29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45323</v>
      </c>
      <c r="G78" s="13">
        <f t="shared" si="2"/>
        <v>29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45323</v>
      </c>
      <c r="G79" s="13">
        <f t="shared" si="2"/>
        <v>29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45323</v>
      </c>
      <c r="G80" s="13">
        <f t="shared" si="2"/>
        <v>29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45323</v>
      </c>
      <c r="G81" s="13">
        <f t="shared" si="2"/>
        <v>29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45323</v>
      </c>
      <c r="G82" s="13">
        <f t="shared" si="2"/>
        <v>29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45323</v>
      </c>
      <c r="G83" s="13">
        <f t="shared" si="2"/>
        <v>29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45323</v>
      </c>
      <c r="G84" s="13">
        <f t="shared" si="2"/>
        <v>29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45323</v>
      </c>
      <c r="G85" s="13">
        <f t="shared" si="2"/>
        <v>29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45323</v>
      </c>
      <c r="G86" s="13">
        <f t="shared" si="2"/>
        <v>29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45323</v>
      </c>
      <c r="G87" s="13">
        <f t="shared" si="2"/>
        <v>29</v>
      </c>
      <c r="H87" s="20">
        <f t="shared" si="3"/>
        <v>18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45323</v>
      </c>
      <c r="G88" s="13">
        <f t="shared" si="2"/>
        <v>29</v>
      </c>
      <c r="H88" s="20">
        <f t="shared" si="3"/>
        <v>18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45323</v>
      </c>
      <c r="G89" s="13">
        <f t="shared" si="2"/>
        <v>29</v>
      </c>
      <c r="H89" s="20">
        <f t="shared" si="3"/>
        <v>18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45323</v>
      </c>
      <c r="G90" s="13">
        <f t="shared" si="2"/>
        <v>29</v>
      </c>
      <c r="H90" s="20">
        <f t="shared" si="3"/>
        <v>18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45323</v>
      </c>
      <c r="G91" s="13">
        <f t="shared" si="2"/>
        <v>29</v>
      </c>
      <c r="H91" s="20">
        <f t="shared" si="3"/>
        <v>18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45323</v>
      </c>
      <c r="G92" s="13">
        <f t="shared" si="2"/>
        <v>29</v>
      </c>
      <c r="H92" s="20">
        <f t="shared" si="3"/>
        <v>18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45323</v>
      </c>
      <c r="G93" s="13">
        <f t="shared" si="2"/>
        <v>29</v>
      </c>
      <c r="H93" s="20">
        <f t="shared" si="3"/>
        <v>18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45323</v>
      </c>
      <c r="G94" s="13">
        <f t="shared" si="2"/>
        <v>29</v>
      </c>
      <c r="H94" s="20">
        <f t="shared" si="3"/>
        <v>18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45323</v>
      </c>
      <c r="G95" s="13">
        <f t="shared" si="2"/>
        <v>29</v>
      </c>
      <c r="H95" s="20">
        <f t="shared" si="3"/>
        <v>18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45323</v>
      </c>
      <c r="G96" s="13">
        <f t="shared" si="2"/>
        <v>29</v>
      </c>
      <c r="H96" s="20">
        <f t="shared" si="3"/>
        <v>18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45323</v>
      </c>
      <c r="G97" s="13">
        <f t="shared" si="2"/>
        <v>29</v>
      </c>
      <c r="H97" s="20">
        <f t="shared" si="3"/>
        <v>18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45323</v>
      </c>
      <c r="G98" s="13">
        <f t="shared" si="2"/>
        <v>29</v>
      </c>
      <c r="H98" s="20">
        <f t="shared" si="3"/>
        <v>18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45323</v>
      </c>
      <c r="G99" s="13">
        <f t="shared" si="2"/>
        <v>29</v>
      </c>
      <c r="H99" s="20">
        <f t="shared" si="3"/>
        <v>18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45323</v>
      </c>
      <c r="G100" s="13">
        <f t="shared" si="2"/>
        <v>29</v>
      </c>
      <c r="H100" s="20">
        <f t="shared" si="3"/>
        <v>18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45323</v>
      </c>
      <c r="G101" s="13">
        <f t="shared" si="2"/>
        <v>29</v>
      </c>
      <c r="H101" s="20">
        <f t="shared" si="3"/>
        <v>18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45323</v>
      </c>
      <c r="G102" s="13">
        <f t="shared" si="2"/>
        <v>29</v>
      </c>
      <c r="H102" s="20">
        <f t="shared" si="3"/>
        <v>18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45323</v>
      </c>
      <c r="G103" s="13">
        <f t="shared" si="2"/>
        <v>29</v>
      </c>
      <c r="H103" s="20">
        <f t="shared" si="3"/>
        <v>18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45323</v>
      </c>
      <c r="G104" s="13">
        <f t="shared" si="2"/>
        <v>29</v>
      </c>
      <c r="H104" s="20">
        <f t="shared" si="3"/>
        <v>18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45323</v>
      </c>
      <c r="G105" s="13">
        <f t="shared" si="2"/>
        <v>29</v>
      </c>
      <c r="H105" s="20">
        <f t="shared" si="3"/>
        <v>18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45323</v>
      </c>
      <c r="G106" s="13">
        <f t="shared" si="2"/>
        <v>29</v>
      </c>
      <c r="H106" s="20">
        <f t="shared" si="3"/>
        <v>18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45323</v>
      </c>
      <c r="G107" s="13">
        <f t="shared" si="2"/>
        <v>29</v>
      </c>
      <c r="H107" s="20">
        <f t="shared" si="3"/>
        <v>18</v>
      </c>
    </row>
    <row r="108" customHeight="1" spans="1:8">
      <c r="A108" s="16" t="s">
        <v>13</v>
      </c>
      <c r="B108" s="19">
        <v>45325.7552546296</v>
      </c>
      <c r="C108" s="18" t="s">
        <v>14</v>
      </c>
      <c r="D108" s="21" t="s">
        <v>122</v>
      </c>
      <c r="E108" s="16" t="s">
        <v>16</v>
      </c>
      <c r="F108" s="19">
        <v>45325.7552546296</v>
      </c>
      <c r="G108" s="13">
        <f t="shared" si="2"/>
        <v>27</v>
      </c>
      <c r="H108" s="20">
        <f t="shared" si="3"/>
        <v>16.7586206896552</v>
      </c>
    </row>
    <row r="109" customHeight="1" spans="1:8">
      <c r="A109" s="16" t="s">
        <v>13</v>
      </c>
      <c r="B109" s="19">
        <v>45325.7555671296</v>
      </c>
      <c r="C109" s="18" t="s">
        <v>14</v>
      </c>
      <c r="D109" s="21" t="s">
        <v>123</v>
      </c>
      <c r="E109" s="16" t="s">
        <v>16</v>
      </c>
      <c r="F109" s="19">
        <v>45325.7555671296</v>
      </c>
      <c r="G109" s="13">
        <f t="shared" si="2"/>
        <v>27</v>
      </c>
      <c r="H109" s="20">
        <f t="shared" si="3"/>
        <v>16.7586206896552</v>
      </c>
    </row>
    <row r="110" customHeight="1" spans="1:8">
      <c r="A110" s="16" t="s">
        <v>13</v>
      </c>
      <c r="B110" s="19">
        <v>45325.7558101852</v>
      </c>
      <c r="C110" s="18" t="s">
        <v>14</v>
      </c>
      <c r="D110" s="21" t="s">
        <v>124</v>
      </c>
      <c r="E110" s="16" t="s">
        <v>16</v>
      </c>
      <c r="F110" s="19">
        <v>45325.7558101852</v>
      </c>
      <c r="G110" s="13">
        <f t="shared" si="2"/>
        <v>27</v>
      </c>
      <c r="H110" s="20">
        <f t="shared" si="3"/>
        <v>16.7586206896552</v>
      </c>
    </row>
    <row r="111" customHeight="1" spans="1:8">
      <c r="A111" s="16" t="s">
        <v>13</v>
      </c>
      <c r="B111" s="19">
        <v>45329.7295601852</v>
      </c>
      <c r="C111" s="18" t="s">
        <v>14</v>
      </c>
      <c r="D111" s="21" t="s">
        <v>125</v>
      </c>
      <c r="E111" s="16" t="s">
        <v>16</v>
      </c>
      <c r="F111" s="19">
        <v>45329.7295601852</v>
      </c>
      <c r="G111" s="13">
        <f t="shared" si="2"/>
        <v>23</v>
      </c>
      <c r="H111" s="20">
        <f t="shared" si="3"/>
        <v>14.2758620689655</v>
      </c>
    </row>
    <row r="112" customHeight="1" spans="1:8">
      <c r="A112" s="16" t="s">
        <v>13</v>
      </c>
      <c r="B112" s="19">
        <v>45329.8033101852</v>
      </c>
      <c r="C112" s="18" t="s">
        <v>14</v>
      </c>
      <c r="D112" s="21" t="s">
        <v>126</v>
      </c>
      <c r="E112" s="16" t="s">
        <v>16</v>
      </c>
      <c r="F112" s="19">
        <v>45329.8033101852</v>
      </c>
      <c r="G112" s="13">
        <f t="shared" si="2"/>
        <v>23</v>
      </c>
      <c r="H112" s="20">
        <f t="shared" si="3"/>
        <v>14.2758620689655</v>
      </c>
    </row>
    <row r="113" customHeight="1" spans="1:8">
      <c r="A113" s="16" t="s">
        <v>13</v>
      </c>
      <c r="B113" s="19">
        <v>45336.6178240741</v>
      </c>
      <c r="C113" s="18" t="s">
        <v>14</v>
      </c>
      <c r="D113" s="21" t="s">
        <v>127</v>
      </c>
      <c r="E113" s="16" t="s">
        <v>16</v>
      </c>
      <c r="F113" s="19">
        <v>45336.6178240741</v>
      </c>
      <c r="G113" s="13">
        <f t="shared" si="2"/>
        <v>16</v>
      </c>
      <c r="H113" s="20">
        <f t="shared" si="3"/>
        <v>9.93103448275862</v>
      </c>
    </row>
    <row r="114" customHeight="1" spans="1:8">
      <c r="A114" s="16" t="s">
        <v>13</v>
      </c>
      <c r="B114" s="19">
        <v>45339.7171064815</v>
      </c>
      <c r="C114" s="18" t="s">
        <v>14</v>
      </c>
      <c r="D114" s="21" t="s">
        <v>128</v>
      </c>
      <c r="E114" s="16" t="s">
        <v>16</v>
      </c>
      <c r="F114" s="19">
        <v>45339.7171064815</v>
      </c>
      <c r="G114" s="13">
        <f t="shared" si="2"/>
        <v>13</v>
      </c>
      <c r="H114" s="20">
        <f t="shared" si="3"/>
        <v>8.06896551724138</v>
      </c>
    </row>
    <row r="115" customHeight="1" spans="1:8">
      <c r="A115" s="16" t="s">
        <v>13</v>
      </c>
      <c r="B115" s="19">
        <v>45341.7401851852</v>
      </c>
      <c r="C115" s="18" t="s">
        <v>14</v>
      </c>
      <c r="D115" s="21" t="s">
        <v>129</v>
      </c>
      <c r="E115" s="16" t="s">
        <v>16</v>
      </c>
      <c r="F115" s="19">
        <v>45341.7401851852</v>
      </c>
      <c r="G115" s="13">
        <f t="shared" si="2"/>
        <v>11</v>
      </c>
      <c r="H115" s="20">
        <f t="shared" si="3"/>
        <v>6.82758620689655</v>
      </c>
    </row>
    <row r="116" customHeight="1" spans="1:8">
      <c r="A116" s="16" t="s">
        <v>13</v>
      </c>
      <c r="B116" s="19">
        <v>45341.833287037</v>
      </c>
      <c r="C116" s="18" t="s">
        <v>14</v>
      </c>
      <c r="D116" s="21" t="s">
        <v>130</v>
      </c>
      <c r="E116" s="16" t="s">
        <v>16</v>
      </c>
      <c r="F116" s="19">
        <v>45341.833287037</v>
      </c>
      <c r="G116" s="13">
        <f t="shared" si="2"/>
        <v>11</v>
      </c>
      <c r="H116" s="20">
        <f t="shared" si="3"/>
        <v>6.82758620689655</v>
      </c>
    </row>
    <row r="117" customHeight="1" spans="1:8">
      <c r="A117" s="16" t="s">
        <v>13</v>
      </c>
      <c r="B117" s="19">
        <v>45341.8335763889</v>
      </c>
      <c r="C117" s="18" t="s">
        <v>14</v>
      </c>
      <c r="D117" s="21" t="s">
        <v>131</v>
      </c>
      <c r="E117" s="16" t="s">
        <v>16</v>
      </c>
      <c r="F117" s="19">
        <v>45341.8335763889</v>
      </c>
      <c r="G117" s="13">
        <f t="shared" si="2"/>
        <v>11</v>
      </c>
      <c r="H117" s="20">
        <f t="shared" si="3"/>
        <v>6.82758620689655</v>
      </c>
    </row>
    <row r="118" customHeight="1" spans="1:8">
      <c r="A118" s="16" t="s">
        <v>13</v>
      </c>
      <c r="B118" s="19">
        <v>45341.8339467593</v>
      </c>
      <c r="C118" s="18" t="s">
        <v>14</v>
      </c>
      <c r="D118" s="21" t="s">
        <v>132</v>
      </c>
      <c r="E118" s="16" t="s">
        <v>16</v>
      </c>
      <c r="F118" s="19">
        <v>45341.8339467593</v>
      </c>
      <c r="G118" s="13">
        <f t="shared" si="2"/>
        <v>11</v>
      </c>
      <c r="H118" s="20">
        <f t="shared" si="3"/>
        <v>6.82758620689655</v>
      </c>
    </row>
    <row r="119" customHeight="1" spans="1:8">
      <c r="A119" s="16" t="s">
        <v>13</v>
      </c>
      <c r="B119" s="19">
        <v>45341.8341782407</v>
      </c>
      <c r="C119" s="18" t="s">
        <v>14</v>
      </c>
      <c r="D119" s="21" t="s">
        <v>133</v>
      </c>
      <c r="E119" s="16" t="s">
        <v>16</v>
      </c>
      <c r="F119" s="19">
        <v>45341.8341782407</v>
      </c>
      <c r="G119" s="13">
        <f t="shared" si="2"/>
        <v>11</v>
      </c>
      <c r="H119" s="20">
        <f t="shared" si="3"/>
        <v>6.82758620689655</v>
      </c>
    </row>
    <row r="120" customHeight="1" spans="1:8">
      <c r="A120" s="16" t="s">
        <v>13</v>
      </c>
      <c r="B120" s="19">
        <v>45341.834849537</v>
      </c>
      <c r="C120" s="18" t="s">
        <v>14</v>
      </c>
      <c r="D120" s="21" t="s">
        <v>134</v>
      </c>
      <c r="E120" s="16" t="s">
        <v>16</v>
      </c>
      <c r="F120" s="19">
        <v>45341.834849537</v>
      </c>
      <c r="G120" s="13">
        <f t="shared" si="2"/>
        <v>11</v>
      </c>
      <c r="H120" s="20">
        <f t="shared" si="3"/>
        <v>6.82758620689655</v>
      </c>
    </row>
    <row r="121" customHeight="1" spans="1:8">
      <c r="A121" s="16" t="s">
        <v>13</v>
      </c>
      <c r="B121" s="19">
        <v>45341.8351041667</v>
      </c>
      <c r="C121" s="18" t="s">
        <v>14</v>
      </c>
      <c r="D121" s="21" t="s">
        <v>135</v>
      </c>
      <c r="E121" s="16" t="s">
        <v>16</v>
      </c>
      <c r="F121" s="19">
        <v>45341.8351041667</v>
      </c>
      <c r="G121" s="13">
        <f t="shared" si="2"/>
        <v>11</v>
      </c>
      <c r="H121" s="20">
        <f t="shared" si="3"/>
        <v>6.82758620689655</v>
      </c>
    </row>
    <row r="122" customHeight="1" spans="1:8">
      <c r="A122" s="16" t="s">
        <v>13</v>
      </c>
      <c r="B122" s="19">
        <v>45341.8358217593</v>
      </c>
      <c r="C122" s="18" t="s">
        <v>14</v>
      </c>
      <c r="D122" s="21" t="s">
        <v>136</v>
      </c>
      <c r="E122" s="16" t="s">
        <v>16</v>
      </c>
      <c r="F122" s="19">
        <v>45341.8358217593</v>
      </c>
      <c r="G122" s="13">
        <f t="shared" si="2"/>
        <v>11</v>
      </c>
      <c r="H122" s="20">
        <f t="shared" si="3"/>
        <v>6.82758620689655</v>
      </c>
    </row>
    <row r="123" customHeight="1" spans="1:8">
      <c r="A123" s="16" t="s">
        <v>13</v>
      </c>
      <c r="B123" s="19">
        <v>45341.8362268519</v>
      </c>
      <c r="C123" s="18" t="s">
        <v>14</v>
      </c>
      <c r="D123" s="21" t="s">
        <v>137</v>
      </c>
      <c r="E123" s="16" t="s">
        <v>16</v>
      </c>
      <c r="F123" s="19">
        <v>45341.8362268519</v>
      </c>
      <c r="G123" s="13">
        <f t="shared" si="2"/>
        <v>11</v>
      </c>
      <c r="H123" s="20">
        <f t="shared" si="3"/>
        <v>6.82758620689655</v>
      </c>
    </row>
    <row r="124" customHeight="1" spans="1:8">
      <c r="A124" s="16" t="s">
        <v>13</v>
      </c>
      <c r="B124" s="19">
        <v>45341.8364930556</v>
      </c>
      <c r="C124" s="18" t="s">
        <v>14</v>
      </c>
      <c r="D124" s="21" t="s">
        <v>138</v>
      </c>
      <c r="E124" s="16" t="s">
        <v>16</v>
      </c>
      <c r="F124" s="19">
        <v>45341.8364930556</v>
      </c>
      <c r="G124" s="13">
        <f t="shared" si="2"/>
        <v>11</v>
      </c>
      <c r="H124" s="20">
        <f t="shared" si="3"/>
        <v>6.82758620689655</v>
      </c>
    </row>
    <row r="125" customHeight="1" spans="1:8">
      <c r="A125" s="16" t="s">
        <v>13</v>
      </c>
      <c r="B125" s="19">
        <v>45341.8367361111</v>
      </c>
      <c r="C125" s="18" t="s">
        <v>14</v>
      </c>
      <c r="D125" s="21" t="s">
        <v>139</v>
      </c>
      <c r="E125" s="16" t="s">
        <v>16</v>
      </c>
      <c r="F125" s="19">
        <v>45341.8367361111</v>
      </c>
      <c r="G125" s="13">
        <f t="shared" si="2"/>
        <v>11</v>
      </c>
      <c r="H125" s="20">
        <f t="shared" si="3"/>
        <v>6.82758620689655</v>
      </c>
    </row>
    <row r="126" customHeight="1" spans="1:8">
      <c r="A126" s="16" t="s">
        <v>13</v>
      </c>
      <c r="B126" s="19">
        <v>45341.8370023148</v>
      </c>
      <c r="C126" s="18" t="s">
        <v>14</v>
      </c>
      <c r="D126" s="21" t="s">
        <v>140</v>
      </c>
      <c r="E126" s="16" t="s">
        <v>16</v>
      </c>
      <c r="F126" s="19">
        <v>45341.8370023148</v>
      </c>
      <c r="G126" s="13">
        <f t="shared" si="2"/>
        <v>11</v>
      </c>
      <c r="H126" s="20">
        <f t="shared" si="3"/>
        <v>6.82758620689655</v>
      </c>
    </row>
    <row r="127" customHeight="1" spans="1:8">
      <c r="A127" s="16" t="s">
        <v>13</v>
      </c>
      <c r="B127" s="19">
        <v>45341.8556828704</v>
      </c>
      <c r="C127" s="18" t="s">
        <v>14</v>
      </c>
      <c r="D127" s="21" t="s">
        <v>141</v>
      </c>
      <c r="E127" s="16" t="s">
        <v>16</v>
      </c>
      <c r="F127" s="19">
        <v>45341.8556828704</v>
      </c>
      <c r="G127" s="13">
        <f t="shared" si="2"/>
        <v>11</v>
      </c>
      <c r="H127" s="20">
        <f t="shared" si="3"/>
        <v>6.82758620689655</v>
      </c>
    </row>
    <row r="128" customHeight="1" spans="1:8">
      <c r="A128" s="16" t="s">
        <v>13</v>
      </c>
      <c r="B128" s="19">
        <v>45342.4043981481</v>
      </c>
      <c r="C128" s="18" t="s">
        <v>14</v>
      </c>
      <c r="D128" s="21" t="s">
        <v>142</v>
      </c>
      <c r="E128" s="16" t="s">
        <v>16</v>
      </c>
      <c r="F128" s="19">
        <v>45342.4043981481</v>
      </c>
      <c r="G128" s="13">
        <f t="shared" si="2"/>
        <v>10</v>
      </c>
      <c r="H128" s="20">
        <f t="shared" si="3"/>
        <v>6.20689655172414</v>
      </c>
    </row>
    <row r="129" customHeight="1" spans="1:8">
      <c r="A129" s="16" t="s">
        <v>13</v>
      </c>
      <c r="B129" s="19">
        <v>45342.4870023148</v>
      </c>
      <c r="C129" s="18" t="s">
        <v>14</v>
      </c>
      <c r="D129" s="21" t="s">
        <v>143</v>
      </c>
      <c r="E129" s="16" t="s">
        <v>16</v>
      </c>
      <c r="F129" s="19">
        <v>45342.4870023148</v>
      </c>
      <c r="G129" s="13">
        <f t="shared" si="2"/>
        <v>10</v>
      </c>
      <c r="H129" s="20">
        <f t="shared" si="3"/>
        <v>6.20689655172414</v>
      </c>
    </row>
    <row r="130" customHeight="1" spans="1:8">
      <c r="A130" s="16" t="s">
        <v>13</v>
      </c>
      <c r="B130" s="19">
        <v>45343.569537037</v>
      </c>
      <c r="C130" s="18" t="s">
        <v>14</v>
      </c>
      <c r="D130" s="21" t="s">
        <v>144</v>
      </c>
      <c r="E130" s="16" t="s">
        <v>16</v>
      </c>
      <c r="F130" s="19">
        <v>45343.569537037</v>
      </c>
      <c r="G130" s="13">
        <f t="shared" ref="G130:G145" si="4">DATEDIF(F130,"2024/2/29","D")+1</f>
        <v>9</v>
      </c>
      <c r="H130" s="20">
        <f t="shared" ref="H130:H145" si="5">18/29*G130</f>
        <v>5.58620689655172</v>
      </c>
    </row>
    <row r="131" customHeight="1" spans="1:8">
      <c r="A131" s="16" t="s">
        <v>13</v>
      </c>
      <c r="B131" s="19">
        <v>45346.3852893518</v>
      </c>
      <c r="C131" s="18" t="s">
        <v>14</v>
      </c>
      <c r="D131" s="21" t="s">
        <v>145</v>
      </c>
      <c r="E131" s="16" t="s">
        <v>16</v>
      </c>
      <c r="F131" s="19">
        <v>45346.3852893518</v>
      </c>
      <c r="G131" s="13">
        <f t="shared" si="4"/>
        <v>6</v>
      </c>
      <c r="H131" s="20">
        <f t="shared" si="5"/>
        <v>3.72413793103448</v>
      </c>
    </row>
    <row r="132" customHeight="1" spans="1:8">
      <c r="A132" s="16" t="s">
        <v>13</v>
      </c>
      <c r="B132" s="19">
        <v>45347.7205555556</v>
      </c>
      <c r="C132" s="18" t="s">
        <v>14</v>
      </c>
      <c r="D132" s="21" t="s">
        <v>146</v>
      </c>
      <c r="E132" s="16" t="s">
        <v>16</v>
      </c>
      <c r="F132" s="19">
        <v>45347.7205555556</v>
      </c>
      <c r="G132" s="13">
        <f t="shared" si="4"/>
        <v>5</v>
      </c>
      <c r="H132" s="20">
        <f t="shared" si="5"/>
        <v>3.10344827586207</v>
      </c>
    </row>
    <row r="133" customHeight="1" spans="1:8">
      <c r="A133" s="16" t="s">
        <v>13</v>
      </c>
      <c r="B133" s="19">
        <v>45347.7383217593</v>
      </c>
      <c r="C133" s="18" t="s">
        <v>14</v>
      </c>
      <c r="D133" s="21" t="s">
        <v>147</v>
      </c>
      <c r="E133" s="16" t="s">
        <v>16</v>
      </c>
      <c r="F133" s="19">
        <v>45347.7383217593</v>
      </c>
      <c r="G133" s="13">
        <f t="shared" si="4"/>
        <v>5</v>
      </c>
      <c r="H133" s="20">
        <f t="shared" si="5"/>
        <v>3.10344827586207</v>
      </c>
    </row>
    <row r="134" customHeight="1" spans="1:8">
      <c r="A134" s="16" t="s">
        <v>13</v>
      </c>
      <c r="B134" s="19">
        <v>45347.7386689815</v>
      </c>
      <c r="C134" s="18" t="s">
        <v>14</v>
      </c>
      <c r="D134" s="21" t="s">
        <v>148</v>
      </c>
      <c r="E134" s="16" t="s">
        <v>16</v>
      </c>
      <c r="F134" s="19">
        <v>45347.7386689815</v>
      </c>
      <c r="G134" s="13">
        <f t="shared" si="4"/>
        <v>5</v>
      </c>
      <c r="H134" s="20">
        <f t="shared" si="5"/>
        <v>3.10344827586207</v>
      </c>
    </row>
    <row r="135" customHeight="1" spans="1:8">
      <c r="A135" s="16" t="s">
        <v>13</v>
      </c>
      <c r="B135" s="19">
        <v>45347.8641319444</v>
      </c>
      <c r="C135" s="18" t="s">
        <v>14</v>
      </c>
      <c r="D135" s="21" t="s">
        <v>149</v>
      </c>
      <c r="E135" s="16" t="s">
        <v>16</v>
      </c>
      <c r="F135" s="19">
        <v>45347.8641319444</v>
      </c>
      <c r="G135" s="13">
        <f t="shared" si="4"/>
        <v>5</v>
      </c>
      <c r="H135" s="20">
        <f t="shared" si="5"/>
        <v>3.10344827586207</v>
      </c>
    </row>
    <row r="136" customHeight="1" spans="1:8">
      <c r="A136" s="16" t="s">
        <v>13</v>
      </c>
      <c r="B136" s="19">
        <v>45348.3871064815</v>
      </c>
      <c r="C136" s="18" t="s">
        <v>14</v>
      </c>
      <c r="D136" s="21" t="s">
        <v>150</v>
      </c>
      <c r="E136" s="16" t="s">
        <v>16</v>
      </c>
      <c r="F136" s="19">
        <v>45348.3871064815</v>
      </c>
      <c r="G136" s="13">
        <f t="shared" si="4"/>
        <v>4</v>
      </c>
      <c r="H136" s="20">
        <f t="shared" si="5"/>
        <v>2.48275862068966</v>
      </c>
    </row>
    <row r="137" customHeight="1" spans="1:8">
      <c r="A137" s="16" t="s">
        <v>13</v>
      </c>
      <c r="B137" s="19">
        <v>45348.7776736111</v>
      </c>
      <c r="C137" s="18" t="s">
        <v>14</v>
      </c>
      <c r="D137" s="21" t="s">
        <v>151</v>
      </c>
      <c r="E137" s="16" t="s">
        <v>16</v>
      </c>
      <c r="F137" s="19">
        <v>45348.7776736111</v>
      </c>
      <c r="G137" s="13">
        <f t="shared" si="4"/>
        <v>4</v>
      </c>
      <c r="H137" s="20">
        <f t="shared" si="5"/>
        <v>2.48275862068966</v>
      </c>
    </row>
    <row r="138" customHeight="1" spans="1:8">
      <c r="A138" s="16" t="s">
        <v>13</v>
      </c>
      <c r="B138" s="19">
        <v>45348.7996990741</v>
      </c>
      <c r="C138" s="18" t="s">
        <v>14</v>
      </c>
      <c r="D138" s="21" t="s">
        <v>152</v>
      </c>
      <c r="E138" s="16" t="s">
        <v>16</v>
      </c>
      <c r="F138" s="19">
        <v>45348.7996990741</v>
      </c>
      <c r="G138" s="13">
        <f t="shared" si="4"/>
        <v>4</v>
      </c>
      <c r="H138" s="20">
        <f t="shared" si="5"/>
        <v>2.48275862068966</v>
      </c>
    </row>
    <row r="139" customHeight="1" spans="1:8">
      <c r="A139" s="16" t="s">
        <v>13</v>
      </c>
      <c r="B139" s="19">
        <v>45350.9445949074</v>
      </c>
      <c r="C139" s="18" t="s">
        <v>14</v>
      </c>
      <c r="D139" s="21" t="s">
        <v>153</v>
      </c>
      <c r="E139" s="16" t="s">
        <v>16</v>
      </c>
      <c r="F139" s="19">
        <v>45350.9445949074</v>
      </c>
      <c r="G139" s="13">
        <f t="shared" si="4"/>
        <v>2</v>
      </c>
      <c r="H139" s="20">
        <f t="shared" si="5"/>
        <v>1.24137931034483</v>
      </c>
    </row>
    <row r="140" customHeight="1" spans="1:8">
      <c r="A140" s="16" t="s">
        <v>13</v>
      </c>
      <c r="B140" s="19">
        <v>45351.5154166667</v>
      </c>
      <c r="C140" s="18" t="s">
        <v>14</v>
      </c>
      <c r="D140" s="21" t="s">
        <v>154</v>
      </c>
      <c r="E140" s="16" t="s">
        <v>16</v>
      </c>
      <c r="F140" s="19">
        <v>45351.5154166667</v>
      </c>
      <c r="G140" s="13">
        <f t="shared" si="4"/>
        <v>1</v>
      </c>
      <c r="H140" s="20">
        <f t="shared" si="5"/>
        <v>0.620689655172414</v>
      </c>
    </row>
    <row r="141" customHeight="1" spans="1:8">
      <c r="A141" s="16" t="s">
        <v>13</v>
      </c>
      <c r="B141" s="19">
        <v>45351.5352430556</v>
      </c>
      <c r="C141" s="18" t="s">
        <v>14</v>
      </c>
      <c r="D141" s="21" t="s">
        <v>155</v>
      </c>
      <c r="E141" s="16" t="s">
        <v>16</v>
      </c>
      <c r="F141" s="19">
        <v>45351.5352430556</v>
      </c>
      <c r="G141" s="13">
        <f t="shared" si="4"/>
        <v>1</v>
      </c>
      <c r="H141" s="20">
        <f t="shared" si="5"/>
        <v>0.620689655172414</v>
      </c>
    </row>
    <row r="142" customHeight="1" spans="1:8">
      <c r="A142" s="16" t="s">
        <v>13</v>
      </c>
      <c r="B142" s="19">
        <v>45351.7343287037</v>
      </c>
      <c r="C142" s="18" t="s">
        <v>14</v>
      </c>
      <c r="D142" s="21" t="s">
        <v>156</v>
      </c>
      <c r="E142" s="16" t="s">
        <v>16</v>
      </c>
      <c r="F142" s="19">
        <v>45351.7343287037</v>
      </c>
      <c r="G142" s="13">
        <f t="shared" si="4"/>
        <v>1</v>
      </c>
      <c r="H142" s="20">
        <f t="shared" si="5"/>
        <v>0.620689655172414</v>
      </c>
    </row>
    <row r="143" customHeight="1" spans="1:8">
      <c r="A143" s="16" t="s">
        <v>13</v>
      </c>
      <c r="B143" s="19">
        <v>45351.8091203704</v>
      </c>
      <c r="C143" s="18" t="s">
        <v>14</v>
      </c>
      <c r="D143" s="21" t="s">
        <v>157</v>
      </c>
      <c r="E143" s="16" t="s">
        <v>16</v>
      </c>
      <c r="F143" s="19">
        <v>45351.8091203704</v>
      </c>
      <c r="G143" s="13">
        <f t="shared" si="4"/>
        <v>1</v>
      </c>
      <c r="H143" s="20">
        <f t="shared" si="5"/>
        <v>0.620689655172414</v>
      </c>
    </row>
    <row r="144" customHeight="1" spans="1:8">
      <c r="A144" s="16" t="s">
        <v>13</v>
      </c>
      <c r="B144" s="19">
        <v>45351.8419907407</v>
      </c>
      <c r="C144" s="18" t="s">
        <v>14</v>
      </c>
      <c r="D144" s="21" t="s">
        <v>158</v>
      </c>
      <c r="E144" s="16" t="s">
        <v>16</v>
      </c>
      <c r="F144" s="19">
        <v>45351.8419907407</v>
      </c>
      <c r="G144" s="13">
        <f t="shared" si="4"/>
        <v>1</v>
      </c>
      <c r="H144" s="20">
        <f t="shared" si="5"/>
        <v>0.620689655172414</v>
      </c>
    </row>
    <row r="145" customHeight="1" spans="1:8">
      <c r="A145" s="16" t="s">
        <v>13</v>
      </c>
      <c r="B145" s="19">
        <v>45351.8828240741</v>
      </c>
      <c r="C145" s="18" t="s">
        <v>14</v>
      </c>
      <c r="D145" s="21" t="s">
        <v>159</v>
      </c>
      <c r="E145" s="16" t="s">
        <v>16</v>
      </c>
      <c r="F145" s="19">
        <v>45351.8828240741</v>
      </c>
      <c r="G145" s="13">
        <f t="shared" si="4"/>
        <v>1</v>
      </c>
      <c r="H145" s="20">
        <f t="shared" si="5"/>
        <v>0.620689655172414</v>
      </c>
    </row>
  </sheetData>
  <autoFilter xmlns:etc="http://www.wps.cn/officeDocument/2017/etCustomData" ref="A1:H14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50694444444444" bottom="0.62986111111111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opLeftCell="A160" workbookViewId="0">
      <selection activeCell="A160" sqref="A$1:A$1048576"/>
    </sheetView>
  </sheetViews>
  <sheetFormatPr defaultColWidth="9.14285714285714" defaultRowHeight="14.25" customHeight="1" outlineLevelCol="7"/>
  <cols>
    <col min="1" max="1" width="13.5714285714286" style="22" customWidth="1"/>
    <col min="2" max="2" width="9.85714285714286" style="22" customWidth="1"/>
    <col min="3" max="3" width="7.85714285714286" style="22" customWidth="1"/>
    <col min="4" max="4" width="12.5714285714286" style="22" customWidth="1"/>
    <col min="5" max="5" width="19.4285714285714" style="22" customWidth="1"/>
    <col min="6" max="6" width="11.1428571428571" style="22" customWidth="1"/>
    <col min="7" max="8" width="7.85714285714286" style="22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45352</v>
      </c>
      <c r="G2" s="13">
        <f t="shared" ref="G2:G65" si="0">DATEDIF(F2,"2024/3/31","D")+1</f>
        <v>31</v>
      </c>
      <c r="H2" s="20">
        <f t="shared" ref="H2:H65" si="1">18/31*G2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45352</v>
      </c>
      <c r="G3" s="13">
        <f t="shared" si="0"/>
        <v>31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45352</v>
      </c>
      <c r="G4" s="13">
        <f t="shared" si="0"/>
        <v>31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45352</v>
      </c>
      <c r="G5" s="13">
        <f t="shared" si="0"/>
        <v>31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45352</v>
      </c>
      <c r="G6" s="13">
        <f t="shared" si="0"/>
        <v>31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45352</v>
      </c>
      <c r="G7" s="13">
        <f t="shared" si="0"/>
        <v>31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45352</v>
      </c>
      <c r="G8" s="13">
        <f t="shared" si="0"/>
        <v>31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45352</v>
      </c>
      <c r="G9" s="13">
        <f t="shared" si="0"/>
        <v>31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45352</v>
      </c>
      <c r="G10" s="13">
        <f t="shared" si="0"/>
        <v>31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45352</v>
      </c>
      <c r="G11" s="13">
        <f t="shared" si="0"/>
        <v>31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45352</v>
      </c>
      <c r="G12" s="13">
        <f t="shared" si="0"/>
        <v>31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45352</v>
      </c>
      <c r="G13" s="13">
        <f t="shared" si="0"/>
        <v>31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45352</v>
      </c>
      <c r="G14" s="13">
        <f t="shared" si="0"/>
        <v>31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45352</v>
      </c>
      <c r="G15" s="13">
        <f t="shared" si="0"/>
        <v>31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45352</v>
      </c>
      <c r="G16" s="13">
        <f t="shared" si="0"/>
        <v>31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45352</v>
      </c>
      <c r="G17" s="13">
        <f t="shared" si="0"/>
        <v>31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45352</v>
      </c>
      <c r="G18" s="13">
        <f t="shared" si="0"/>
        <v>31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45352</v>
      </c>
      <c r="G19" s="13">
        <f t="shared" si="0"/>
        <v>31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45352</v>
      </c>
      <c r="G20" s="13">
        <f t="shared" si="0"/>
        <v>31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45352</v>
      </c>
      <c r="G21" s="13">
        <f t="shared" si="0"/>
        <v>31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45352</v>
      </c>
      <c r="G22" s="13">
        <f t="shared" si="0"/>
        <v>31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45352</v>
      </c>
      <c r="G23" s="13">
        <f t="shared" si="0"/>
        <v>31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45352</v>
      </c>
      <c r="G24" s="13">
        <f t="shared" si="0"/>
        <v>31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45352</v>
      </c>
      <c r="G25" s="13">
        <f t="shared" si="0"/>
        <v>31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45352</v>
      </c>
      <c r="G26" s="13">
        <f t="shared" si="0"/>
        <v>31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45352</v>
      </c>
      <c r="G27" s="13">
        <f t="shared" si="0"/>
        <v>31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45352</v>
      </c>
      <c r="G28" s="13">
        <f t="shared" si="0"/>
        <v>31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45352</v>
      </c>
      <c r="G29" s="13">
        <f t="shared" si="0"/>
        <v>31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45352</v>
      </c>
      <c r="G30" s="13">
        <f t="shared" si="0"/>
        <v>31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45352</v>
      </c>
      <c r="G31" s="13">
        <f t="shared" si="0"/>
        <v>31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45352</v>
      </c>
      <c r="G32" s="13">
        <f t="shared" si="0"/>
        <v>31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45352</v>
      </c>
      <c r="G33" s="13">
        <f t="shared" si="0"/>
        <v>31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45352</v>
      </c>
      <c r="G34" s="13">
        <f t="shared" si="0"/>
        <v>31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45352</v>
      </c>
      <c r="G35" s="13">
        <f t="shared" si="0"/>
        <v>31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45352</v>
      </c>
      <c r="G36" s="13">
        <f t="shared" si="0"/>
        <v>31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45352</v>
      </c>
      <c r="G37" s="13">
        <f t="shared" si="0"/>
        <v>31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45352</v>
      </c>
      <c r="G38" s="13">
        <f t="shared" si="0"/>
        <v>31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45352</v>
      </c>
      <c r="G39" s="13">
        <f t="shared" si="0"/>
        <v>31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45352</v>
      </c>
      <c r="G40" s="13">
        <f t="shared" si="0"/>
        <v>31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45352</v>
      </c>
      <c r="G41" s="13">
        <f t="shared" si="0"/>
        <v>31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45352</v>
      </c>
      <c r="G42" s="13">
        <f t="shared" si="0"/>
        <v>31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45352</v>
      </c>
      <c r="G43" s="13">
        <f t="shared" si="0"/>
        <v>31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45352</v>
      </c>
      <c r="G44" s="13">
        <f t="shared" si="0"/>
        <v>31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45352</v>
      </c>
      <c r="G45" s="13">
        <f t="shared" si="0"/>
        <v>31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45352</v>
      </c>
      <c r="G46" s="13">
        <f t="shared" si="0"/>
        <v>31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45352</v>
      </c>
      <c r="G47" s="13">
        <f t="shared" si="0"/>
        <v>31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45352</v>
      </c>
      <c r="G48" s="13">
        <f t="shared" si="0"/>
        <v>31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45352</v>
      </c>
      <c r="G49" s="13">
        <f t="shared" si="0"/>
        <v>31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45352</v>
      </c>
      <c r="G50" s="13">
        <f t="shared" si="0"/>
        <v>31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45352</v>
      </c>
      <c r="G51" s="13">
        <f t="shared" si="0"/>
        <v>31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45352</v>
      </c>
      <c r="G52" s="13">
        <f t="shared" si="0"/>
        <v>31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45352</v>
      </c>
      <c r="G53" s="13">
        <f t="shared" si="0"/>
        <v>31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45352</v>
      </c>
      <c r="G54" s="13">
        <f t="shared" si="0"/>
        <v>31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45352</v>
      </c>
      <c r="G55" s="13">
        <f t="shared" si="0"/>
        <v>31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45352</v>
      </c>
      <c r="G56" s="13">
        <f t="shared" si="0"/>
        <v>31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45352</v>
      </c>
      <c r="G57" s="13">
        <f t="shared" si="0"/>
        <v>31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45352</v>
      </c>
      <c r="G58" s="13">
        <f t="shared" si="0"/>
        <v>31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45352</v>
      </c>
      <c r="G59" s="13">
        <f t="shared" si="0"/>
        <v>31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45352</v>
      </c>
      <c r="G60" s="13">
        <f t="shared" si="0"/>
        <v>31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45352</v>
      </c>
      <c r="G61" s="13">
        <f t="shared" si="0"/>
        <v>31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45352</v>
      </c>
      <c r="G62" s="13">
        <f t="shared" si="0"/>
        <v>31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45352</v>
      </c>
      <c r="G63" s="13">
        <f t="shared" si="0"/>
        <v>31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45352</v>
      </c>
      <c r="G64" s="13">
        <f t="shared" si="0"/>
        <v>31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45352</v>
      </c>
      <c r="G65" s="13">
        <f t="shared" si="0"/>
        <v>31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45352</v>
      </c>
      <c r="G66" s="13">
        <f t="shared" ref="G66:G129" si="2">DATEDIF(F66,"2024/3/31","D")+1</f>
        <v>31</v>
      </c>
      <c r="H66" s="20">
        <f t="shared" ref="H66:H129" si="3">18/31*G66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45352</v>
      </c>
      <c r="G67" s="13">
        <f t="shared" si="2"/>
        <v>31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45352</v>
      </c>
      <c r="G68" s="13">
        <f t="shared" si="2"/>
        <v>31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45352</v>
      </c>
      <c r="G69" s="13">
        <f t="shared" si="2"/>
        <v>31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45352</v>
      </c>
      <c r="G70" s="13">
        <f t="shared" si="2"/>
        <v>31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45352</v>
      </c>
      <c r="G71" s="13">
        <f t="shared" si="2"/>
        <v>31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45352</v>
      </c>
      <c r="G72" s="13">
        <f t="shared" si="2"/>
        <v>31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45352</v>
      </c>
      <c r="G73" s="13">
        <f t="shared" si="2"/>
        <v>31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45352</v>
      </c>
      <c r="G74" s="13">
        <f t="shared" si="2"/>
        <v>31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45352</v>
      </c>
      <c r="G75" s="13">
        <f t="shared" si="2"/>
        <v>31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45352</v>
      </c>
      <c r="G76" s="13">
        <f t="shared" si="2"/>
        <v>31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45352</v>
      </c>
      <c r="G77" s="13">
        <f t="shared" si="2"/>
        <v>31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45352</v>
      </c>
      <c r="G78" s="13">
        <f t="shared" si="2"/>
        <v>31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45352</v>
      </c>
      <c r="G79" s="13">
        <f t="shared" si="2"/>
        <v>31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45352</v>
      </c>
      <c r="G80" s="13">
        <f t="shared" si="2"/>
        <v>31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45352</v>
      </c>
      <c r="G81" s="13">
        <f t="shared" si="2"/>
        <v>31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45352</v>
      </c>
      <c r="G82" s="13">
        <f t="shared" si="2"/>
        <v>31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45352</v>
      </c>
      <c r="G83" s="13">
        <f t="shared" si="2"/>
        <v>31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45352</v>
      </c>
      <c r="G84" s="13">
        <f t="shared" si="2"/>
        <v>31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45352</v>
      </c>
      <c r="G85" s="13">
        <f t="shared" si="2"/>
        <v>31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45352</v>
      </c>
      <c r="G86" s="13">
        <f t="shared" si="2"/>
        <v>31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45352</v>
      </c>
      <c r="G87" s="13">
        <f t="shared" si="2"/>
        <v>31</v>
      </c>
      <c r="H87" s="20">
        <f t="shared" si="3"/>
        <v>18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45352</v>
      </c>
      <c r="G88" s="13">
        <f t="shared" si="2"/>
        <v>31</v>
      </c>
      <c r="H88" s="20">
        <f t="shared" si="3"/>
        <v>18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45352</v>
      </c>
      <c r="G89" s="13">
        <f t="shared" si="2"/>
        <v>31</v>
      </c>
      <c r="H89" s="20">
        <f t="shared" si="3"/>
        <v>18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45352</v>
      </c>
      <c r="G90" s="13">
        <f t="shared" si="2"/>
        <v>31</v>
      </c>
      <c r="H90" s="20">
        <f t="shared" si="3"/>
        <v>18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45352</v>
      </c>
      <c r="G91" s="13">
        <f t="shared" si="2"/>
        <v>31</v>
      </c>
      <c r="H91" s="20">
        <f t="shared" si="3"/>
        <v>18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45352</v>
      </c>
      <c r="G92" s="13">
        <f t="shared" si="2"/>
        <v>31</v>
      </c>
      <c r="H92" s="20">
        <f t="shared" si="3"/>
        <v>18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45352</v>
      </c>
      <c r="G93" s="13">
        <f t="shared" si="2"/>
        <v>31</v>
      </c>
      <c r="H93" s="20">
        <f t="shared" si="3"/>
        <v>18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45352</v>
      </c>
      <c r="G94" s="13">
        <f t="shared" si="2"/>
        <v>31</v>
      </c>
      <c r="H94" s="20">
        <f t="shared" si="3"/>
        <v>18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45352</v>
      </c>
      <c r="G95" s="13">
        <f t="shared" si="2"/>
        <v>31</v>
      </c>
      <c r="H95" s="20">
        <f t="shared" si="3"/>
        <v>18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45352</v>
      </c>
      <c r="G96" s="13">
        <f t="shared" si="2"/>
        <v>31</v>
      </c>
      <c r="H96" s="20">
        <f t="shared" si="3"/>
        <v>18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45352</v>
      </c>
      <c r="G97" s="13">
        <f t="shared" si="2"/>
        <v>31</v>
      </c>
      <c r="H97" s="20">
        <f t="shared" si="3"/>
        <v>18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45352</v>
      </c>
      <c r="G98" s="13">
        <f t="shared" si="2"/>
        <v>31</v>
      </c>
      <c r="H98" s="20">
        <f t="shared" si="3"/>
        <v>18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45352</v>
      </c>
      <c r="G99" s="13">
        <f t="shared" si="2"/>
        <v>31</v>
      </c>
      <c r="H99" s="20">
        <f t="shared" si="3"/>
        <v>18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45352</v>
      </c>
      <c r="G100" s="13">
        <f t="shared" si="2"/>
        <v>31</v>
      </c>
      <c r="H100" s="20">
        <f t="shared" si="3"/>
        <v>18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45352</v>
      </c>
      <c r="G101" s="13">
        <f t="shared" si="2"/>
        <v>31</v>
      </c>
      <c r="H101" s="20">
        <f t="shared" si="3"/>
        <v>18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45352</v>
      </c>
      <c r="G102" s="13">
        <f t="shared" si="2"/>
        <v>31</v>
      </c>
      <c r="H102" s="20">
        <f t="shared" si="3"/>
        <v>18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45352</v>
      </c>
      <c r="G103" s="13">
        <f t="shared" si="2"/>
        <v>31</v>
      </c>
      <c r="H103" s="20">
        <f t="shared" si="3"/>
        <v>18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45352</v>
      </c>
      <c r="G104" s="13">
        <f t="shared" si="2"/>
        <v>31</v>
      </c>
      <c r="H104" s="20">
        <f t="shared" si="3"/>
        <v>18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45352</v>
      </c>
      <c r="G105" s="13">
        <f t="shared" si="2"/>
        <v>31</v>
      </c>
      <c r="H105" s="20">
        <f t="shared" si="3"/>
        <v>18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45352</v>
      </c>
      <c r="G106" s="13">
        <f t="shared" si="2"/>
        <v>31</v>
      </c>
      <c r="H106" s="20">
        <f t="shared" si="3"/>
        <v>18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45352</v>
      </c>
      <c r="G107" s="13">
        <f t="shared" si="2"/>
        <v>31</v>
      </c>
      <c r="H107" s="20">
        <f t="shared" si="3"/>
        <v>18</v>
      </c>
    </row>
    <row r="108" customHeight="1" spans="1:8">
      <c r="A108" s="16" t="s">
        <v>13</v>
      </c>
      <c r="B108" s="19">
        <v>45325.7552546296</v>
      </c>
      <c r="C108" s="18" t="s">
        <v>14</v>
      </c>
      <c r="D108" s="21" t="s">
        <v>122</v>
      </c>
      <c r="E108" s="16" t="s">
        <v>16</v>
      </c>
      <c r="F108" s="19">
        <v>45352</v>
      </c>
      <c r="G108" s="13">
        <f t="shared" si="2"/>
        <v>31</v>
      </c>
      <c r="H108" s="20">
        <f t="shared" si="3"/>
        <v>18</v>
      </c>
    </row>
    <row r="109" customHeight="1" spans="1:8">
      <c r="A109" s="16" t="s">
        <v>13</v>
      </c>
      <c r="B109" s="19">
        <v>45325.7555671296</v>
      </c>
      <c r="C109" s="18" t="s">
        <v>14</v>
      </c>
      <c r="D109" s="21" t="s">
        <v>123</v>
      </c>
      <c r="E109" s="16" t="s">
        <v>16</v>
      </c>
      <c r="F109" s="19">
        <v>45352</v>
      </c>
      <c r="G109" s="13">
        <f t="shared" si="2"/>
        <v>31</v>
      </c>
      <c r="H109" s="20">
        <f t="shared" si="3"/>
        <v>18</v>
      </c>
    </row>
    <row r="110" customHeight="1" spans="1:8">
      <c r="A110" s="16" t="s">
        <v>13</v>
      </c>
      <c r="B110" s="19">
        <v>45325.7558101852</v>
      </c>
      <c r="C110" s="18" t="s">
        <v>14</v>
      </c>
      <c r="D110" s="21" t="s">
        <v>124</v>
      </c>
      <c r="E110" s="16" t="s">
        <v>16</v>
      </c>
      <c r="F110" s="19">
        <v>45352</v>
      </c>
      <c r="G110" s="13">
        <f t="shared" si="2"/>
        <v>31</v>
      </c>
      <c r="H110" s="20">
        <f t="shared" si="3"/>
        <v>18</v>
      </c>
    </row>
    <row r="111" customHeight="1" spans="1:8">
      <c r="A111" s="16" t="s">
        <v>13</v>
      </c>
      <c r="B111" s="19">
        <v>45329.7295601852</v>
      </c>
      <c r="C111" s="18" t="s">
        <v>14</v>
      </c>
      <c r="D111" s="21" t="s">
        <v>125</v>
      </c>
      <c r="E111" s="16" t="s">
        <v>16</v>
      </c>
      <c r="F111" s="19">
        <v>45352</v>
      </c>
      <c r="G111" s="13">
        <f t="shared" si="2"/>
        <v>31</v>
      </c>
      <c r="H111" s="20">
        <f t="shared" si="3"/>
        <v>18</v>
      </c>
    </row>
    <row r="112" customHeight="1" spans="1:8">
      <c r="A112" s="16" t="s">
        <v>13</v>
      </c>
      <c r="B112" s="19">
        <v>45329.8033101852</v>
      </c>
      <c r="C112" s="18" t="s">
        <v>14</v>
      </c>
      <c r="D112" s="21" t="s">
        <v>126</v>
      </c>
      <c r="E112" s="16" t="s">
        <v>16</v>
      </c>
      <c r="F112" s="19">
        <v>45352</v>
      </c>
      <c r="G112" s="13">
        <f t="shared" si="2"/>
        <v>31</v>
      </c>
      <c r="H112" s="20">
        <f t="shared" si="3"/>
        <v>18</v>
      </c>
    </row>
    <row r="113" customHeight="1" spans="1:8">
      <c r="A113" s="16" t="s">
        <v>13</v>
      </c>
      <c r="B113" s="19">
        <v>45336.6178240741</v>
      </c>
      <c r="C113" s="18" t="s">
        <v>14</v>
      </c>
      <c r="D113" s="21" t="s">
        <v>127</v>
      </c>
      <c r="E113" s="16" t="s">
        <v>16</v>
      </c>
      <c r="F113" s="19">
        <v>45352</v>
      </c>
      <c r="G113" s="13">
        <f t="shared" si="2"/>
        <v>31</v>
      </c>
      <c r="H113" s="20">
        <f t="shared" si="3"/>
        <v>18</v>
      </c>
    </row>
    <row r="114" customHeight="1" spans="1:8">
      <c r="A114" s="16" t="s">
        <v>13</v>
      </c>
      <c r="B114" s="19">
        <v>45339.7171064815</v>
      </c>
      <c r="C114" s="18" t="s">
        <v>14</v>
      </c>
      <c r="D114" s="21" t="s">
        <v>128</v>
      </c>
      <c r="E114" s="16" t="s">
        <v>16</v>
      </c>
      <c r="F114" s="19">
        <v>45352</v>
      </c>
      <c r="G114" s="13">
        <f t="shared" si="2"/>
        <v>31</v>
      </c>
      <c r="H114" s="20">
        <f t="shared" si="3"/>
        <v>18</v>
      </c>
    </row>
    <row r="115" customHeight="1" spans="1:8">
      <c r="A115" s="16" t="s">
        <v>13</v>
      </c>
      <c r="B115" s="19">
        <v>45341.7401851852</v>
      </c>
      <c r="C115" s="18" t="s">
        <v>14</v>
      </c>
      <c r="D115" s="21" t="s">
        <v>129</v>
      </c>
      <c r="E115" s="16" t="s">
        <v>16</v>
      </c>
      <c r="F115" s="19">
        <v>45352</v>
      </c>
      <c r="G115" s="13">
        <f t="shared" si="2"/>
        <v>31</v>
      </c>
      <c r="H115" s="20">
        <f t="shared" si="3"/>
        <v>18</v>
      </c>
    </row>
    <row r="116" customHeight="1" spans="1:8">
      <c r="A116" s="16" t="s">
        <v>13</v>
      </c>
      <c r="B116" s="19">
        <v>45341.833287037</v>
      </c>
      <c r="C116" s="18" t="s">
        <v>14</v>
      </c>
      <c r="D116" s="21" t="s">
        <v>130</v>
      </c>
      <c r="E116" s="16" t="s">
        <v>16</v>
      </c>
      <c r="F116" s="19">
        <v>45352</v>
      </c>
      <c r="G116" s="13">
        <f t="shared" si="2"/>
        <v>31</v>
      </c>
      <c r="H116" s="20">
        <f t="shared" si="3"/>
        <v>18</v>
      </c>
    </row>
    <row r="117" customHeight="1" spans="1:8">
      <c r="A117" s="16" t="s">
        <v>13</v>
      </c>
      <c r="B117" s="19">
        <v>45341.8335763889</v>
      </c>
      <c r="C117" s="18" t="s">
        <v>14</v>
      </c>
      <c r="D117" s="21" t="s">
        <v>131</v>
      </c>
      <c r="E117" s="16" t="s">
        <v>16</v>
      </c>
      <c r="F117" s="19">
        <v>45352</v>
      </c>
      <c r="G117" s="13">
        <f t="shared" si="2"/>
        <v>31</v>
      </c>
      <c r="H117" s="20">
        <f t="shared" si="3"/>
        <v>18</v>
      </c>
    </row>
    <row r="118" customHeight="1" spans="1:8">
      <c r="A118" s="16" t="s">
        <v>13</v>
      </c>
      <c r="B118" s="19">
        <v>45341.8339467593</v>
      </c>
      <c r="C118" s="18" t="s">
        <v>14</v>
      </c>
      <c r="D118" s="21" t="s">
        <v>132</v>
      </c>
      <c r="E118" s="16" t="s">
        <v>16</v>
      </c>
      <c r="F118" s="19">
        <v>45352</v>
      </c>
      <c r="G118" s="13">
        <f t="shared" si="2"/>
        <v>31</v>
      </c>
      <c r="H118" s="20">
        <f t="shared" si="3"/>
        <v>18</v>
      </c>
    </row>
    <row r="119" customHeight="1" spans="1:8">
      <c r="A119" s="16" t="s">
        <v>13</v>
      </c>
      <c r="B119" s="19">
        <v>45341.8341782407</v>
      </c>
      <c r="C119" s="18" t="s">
        <v>14</v>
      </c>
      <c r="D119" s="21" t="s">
        <v>133</v>
      </c>
      <c r="E119" s="16" t="s">
        <v>16</v>
      </c>
      <c r="F119" s="19">
        <v>45352</v>
      </c>
      <c r="G119" s="13">
        <f t="shared" si="2"/>
        <v>31</v>
      </c>
      <c r="H119" s="20">
        <f t="shared" si="3"/>
        <v>18</v>
      </c>
    </row>
    <row r="120" customHeight="1" spans="1:8">
      <c r="A120" s="16" t="s">
        <v>13</v>
      </c>
      <c r="B120" s="19">
        <v>45341.834849537</v>
      </c>
      <c r="C120" s="18" t="s">
        <v>14</v>
      </c>
      <c r="D120" s="21" t="s">
        <v>134</v>
      </c>
      <c r="E120" s="16" t="s">
        <v>16</v>
      </c>
      <c r="F120" s="19">
        <v>45352</v>
      </c>
      <c r="G120" s="13">
        <f t="shared" si="2"/>
        <v>31</v>
      </c>
      <c r="H120" s="20">
        <f t="shared" si="3"/>
        <v>18</v>
      </c>
    </row>
    <row r="121" customHeight="1" spans="1:8">
      <c r="A121" s="16" t="s">
        <v>13</v>
      </c>
      <c r="B121" s="19">
        <v>45341.8351041667</v>
      </c>
      <c r="C121" s="18" t="s">
        <v>14</v>
      </c>
      <c r="D121" s="21" t="s">
        <v>135</v>
      </c>
      <c r="E121" s="16" t="s">
        <v>16</v>
      </c>
      <c r="F121" s="19">
        <v>45352</v>
      </c>
      <c r="G121" s="13">
        <f t="shared" si="2"/>
        <v>31</v>
      </c>
      <c r="H121" s="20">
        <f t="shared" si="3"/>
        <v>18</v>
      </c>
    </row>
    <row r="122" customHeight="1" spans="1:8">
      <c r="A122" s="16" t="s">
        <v>13</v>
      </c>
      <c r="B122" s="19">
        <v>45341.8358217593</v>
      </c>
      <c r="C122" s="18" t="s">
        <v>14</v>
      </c>
      <c r="D122" s="21" t="s">
        <v>136</v>
      </c>
      <c r="E122" s="16" t="s">
        <v>16</v>
      </c>
      <c r="F122" s="19">
        <v>45352</v>
      </c>
      <c r="G122" s="13">
        <f t="shared" si="2"/>
        <v>31</v>
      </c>
      <c r="H122" s="20">
        <f t="shared" si="3"/>
        <v>18</v>
      </c>
    </row>
    <row r="123" customHeight="1" spans="1:8">
      <c r="A123" s="16" t="s">
        <v>13</v>
      </c>
      <c r="B123" s="19">
        <v>45341.8362268519</v>
      </c>
      <c r="C123" s="18" t="s">
        <v>14</v>
      </c>
      <c r="D123" s="21" t="s">
        <v>137</v>
      </c>
      <c r="E123" s="16" t="s">
        <v>16</v>
      </c>
      <c r="F123" s="19">
        <v>45352</v>
      </c>
      <c r="G123" s="13">
        <f t="shared" si="2"/>
        <v>31</v>
      </c>
      <c r="H123" s="20">
        <f t="shared" si="3"/>
        <v>18</v>
      </c>
    </row>
    <row r="124" customHeight="1" spans="1:8">
      <c r="A124" s="16" t="s">
        <v>13</v>
      </c>
      <c r="B124" s="19">
        <v>45341.8364930556</v>
      </c>
      <c r="C124" s="18" t="s">
        <v>14</v>
      </c>
      <c r="D124" s="21" t="s">
        <v>138</v>
      </c>
      <c r="E124" s="16" t="s">
        <v>16</v>
      </c>
      <c r="F124" s="19">
        <v>45352</v>
      </c>
      <c r="G124" s="13">
        <f t="shared" si="2"/>
        <v>31</v>
      </c>
      <c r="H124" s="20">
        <f t="shared" si="3"/>
        <v>18</v>
      </c>
    </row>
    <row r="125" customHeight="1" spans="1:8">
      <c r="A125" s="16" t="s">
        <v>13</v>
      </c>
      <c r="B125" s="19">
        <v>45341.8367361111</v>
      </c>
      <c r="C125" s="18" t="s">
        <v>14</v>
      </c>
      <c r="D125" s="21" t="s">
        <v>139</v>
      </c>
      <c r="E125" s="16" t="s">
        <v>16</v>
      </c>
      <c r="F125" s="19">
        <v>45352</v>
      </c>
      <c r="G125" s="13">
        <f t="shared" si="2"/>
        <v>31</v>
      </c>
      <c r="H125" s="20">
        <f t="shared" si="3"/>
        <v>18</v>
      </c>
    </row>
    <row r="126" customHeight="1" spans="1:8">
      <c r="A126" s="16" t="s">
        <v>13</v>
      </c>
      <c r="B126" s="19">
        <v>45341.8370023148</v>
      </c>
      <c r="C126" s="18" t="s">
        <v>14</v>
      </c>
      <c r="D126" s="21" t="s">
        <v>140</v>
      </c>
      <c r="E126" s="16" t="s">
        <v>16</v>
      </c>
      <c r="F126" s="19">
        <v>45352</v>
      </c>
      <c r="G126" s="13">
        <f t="shared" si="2"/>
        <v>31</v>
      </c>
      <c r="H126" s="20">
        <f t="shared" si="3"/>
        <v>18</v>
      </c>
    </row>
    <row r="127" customHeight="1" spans="1:8">
      <c r="A127" s="16" t="s">
        <v>13</v>
      </c>
      <c r="B127" s="19">
        <v>45341.8556828704</v>
      </c>
      <c r="C127" s="18" t="s">
        <v>14</v>
      </c>
      <c r="D127" s="21" t="s">
        <v>141</v>
      </c>
      <c r="E127" s="16" t="s">
        <v>16</v>
      </c>
      <c r="F127" s="19">
        <v>45352</v>
      </c>
      <c r="G127" s="13">
        <f t="shared" si="2"/>
        <v>31</v>
      </c>
      <c r="H127" s="20">
        <f t="shared" si="3"/>
        <v>18</v>
      </c>
    </row>
    <row r="128" customHeight="1" spans="1:8">
      <c r="A128" s="16" t="s">
        <v>13</v>
      </c>
      <c r="B128" s="19">
        <v>45342.4043981481</v>
      </c>
      <c r="C128" s="18" t="s">
        <v>14</v>
      </c>
      <c r="D128" s="21" t="s">
        <v>142</v>
      </c>
      <c r="E128" s="16" t="s">
        <v>16</v>
      </c>
      <c r="F128" s="19">
        <v>45352</v>
      </c>
      <c r="G128" s="13">
        <f t="shared" si="2"/>
        <v>31</v>
      </c>
      <c r="H128" s="20">
        <f t="shared" si="3"/>
        <v>18</v>
      </c>
    </row>
    <row r="129" customHeight="1" spans="1:8">
      <c r="A129" s="16" t="s">
        <v>13</v>
      </c>
      <c r="B129" s="19">
        <v>45342.4870023148</v>
      </c>
      <c r="C129" s="18" t="s">
        <v>14</v>
      </c>
      <c r="D129" s="21" t="s">
        <v>143</v>
      </c>
      <c r="E129" s="16" t="s">
        <v>16</v>
      </c>
      <c r="F129" s="19">
        <v>45352</v>
      </c>
      <c r="G129" s="13">
        <f t="shared" si="2"/>
        <v>31</v>
      </c>
      <c r="H129" s="20">
        <f t="shared" si="3"/>
        <v>18</v>
      </c>
    </row>
    <row r="130" customHeight="1" spans="1:8">
      <c r="A130" s="16" t="s">
        <v>13</v>
      </c>
      <c r="B130" s="19">
        <v>45343.569537037</v>
      </c>
      <c r="C130" s="18" t="s">
        <v>14</v>
      </c>
      <c r="D130" s="21" t="s">
        <v>144</v>
      </c>
      <c r="E130" s="16" t="s">
        <v>16</v>
      </c>
      <c r="F130" s="19">
        <v>45352</v>
      </c>
      <c r="G130" s="13">
        <f t="shared" ref="G130:G189" si="4">DATEDIF(F130,"2024/3/31","D")+1</f>
        <v>31</v>
      </c>
      <c r="H130" s="20">
        <f t="shared" ref="H130:H189" si="5">18/31*G130</f>
        <v>18</v>
      </c>
    </row>
    <row r="131" customHeight="1" spans="1:8">
      <c r="A131" s="16" t="s">
        <v>13</v>
      </c>
      <c r="B131" s="19">
        <v>45346.3852893518</v>
      </c>
      <c r="C131" s="18" t="s">
        <v>14</v>
      </c>
      <c r="D131" s="21" t="s">
        <v>145</v>
      </c>
      <c r="E131" s="16" t="s">
        <v>16</v>
      </c>
      <c r="F131" s="19">
        <v>45352</v>
      </c>
      <c r="G131" s="13">
        <f t="shared" si="4"/>
        <v>31</v>
      </c>
      <c r="H131" s="20">
        <f t="shared" si="5"/>
        <v>18</v>
      </c>
    </row>
    <row r="132" customHeight="1" spans="1:8">
      <c r="A132" s="16" t="s">
        <v>13</v>
      </c>
      <c r="B132" s="19">
        <v>45347.7205555556</v>
      </c>
      <c r="C132" s="18" t="s">
        <v>14</v>
      </c>
      <c r="D132" s="21" t="s">
        <v>146</v>
      </c>
      <c r="E132" s="16" t="s">
        <v>16</v>
      </c>
      <c r="F132" s="19">
        <v>45352</v>
      </c>
      <c r="G132" s="13">
        <f t="shared" si="4"/>
        <v>31</v>
      </c>
      <c r="H132" s="20">
        <f t="shared" si="5"/>
        <v>18</v>
      </c>
    </row>
    <row r="133" customHeight="1" spans="1:8">
      <c r="A133" s="16" t="s">
        <v>13</v>
      </c>
      <c r="B133" s="19">
        <v>45347.7383217593</v>
      </c>
      <c r="C133" s="18" t="s">
        <v>14</v>
      </c>
      <c r="D133" s="21" t="s">
        <v>147</v>
      </c>
      <c r="E133" s="16" t="s">
        <v>16</v>
      </c>
      <c r="F133" s="19">
        <v>45352</v>
      </c>
      <c r="G133" s="13">
        <f t="shared" si="4"/>
        <v>31</v>
      </c>
      <c r="H133" s="20">
        <f t="shared" si="5"/>
        <v>18</v>
      </c>
    </row>
    <row r="134" customHeight="1" spans="1:8">
      <c r="A134" s="16" t="s">
        <v>13</v>
      </c>
      <c r="B134" s="19">
        <v>45347.7386689815</v>
      </c>
      <c r="C134" s="18" t="s">
        <v>14</v>
      </c>
      <c r="D134" s="21" t="s">
        <v>148</v>
      </c>
      <c r="E134" s="16" t="s">
        <v>16</v>
      </c>
      <c r="F134" s="19">
        <v>45352</v>
      </c>
      <c r="G134" s="13">
        <f t="shared" si="4"/>
        <v>31</v>
      </c>
      <c r="H134" s="20">
        <f t="shared" si="5"/>
        <v>18</v>
      </c>
    </row>
    <row r="135" customHeight="1" spans="1:8">
      <c r="A135" s="16" t="s">
        <v>13</v>
      </c>
      <c r="B135" s="19">
        <v>45347.8641319444</v>
      </c>
      <c r="C135" s="18" t="s">
        <v>14</v>
      </c>
      <c r="D135" s="21" t="s">
        <v>149</v>
      </c>
      <c r="E135" s="16" t="s">
        <v>16</v>
      </c>
      <c r="F135" s="19">
        <v>45352</v>
      </c>
      <c r="G135" s="13">
        <f t="shared" si="4"/>
        <v>31</v>
      </c>
      <c r="H135" s="20">
        <f t="shared" si="5"/>
        <v>18</v>
      </c>
    </row>
    <row r="136" customHeight="1" spans="1:8">
      <c r="A136" s="16" t="s">
        <v>13</v>
      </c>
      <c r="B136" s="19">
        <v>45348.3871064815</v>
      </c>
      <c r="C136" s="18" t="s">
        <v>14</v>
      </c>
      <c r="D136" s="21" t="s">
        <v>150</v>
      </c>
      <c r="E136" s="16" t="s">
        <v>16</v>
      </c>
      <c r="F136" s="19">
        <v>45352</v>
      </c>
      <c r="G136" s="13">
        <f t="shared" si="4"/>
        <v>31</v>
      </c>
      <c r="H136" s="20">
        <f t="shared" si="5"/>
        <v>18</v>
      </c>
    </row>
    <row r="137" customHeight="1" spans="1:8">
      <c r="A137" s="16" t="s">
        <v>13</v>
      </c>
      <c r="B137" s="19">
        <v>45348.7776736111</v>
      </c>
      <c r="C137" s="18" t="s">
        <v>14</v>
      </c>
      <c r="D137" s="21" t="s">
        <v>151</v>
      </c>
      <c r="E137" s="16" t="s">
        <v>16</v>
      </c>
      <c r="F137" s="19">
        <v>45352</v>
      </c>
      <c r="G137" s="13">
        <f t="shared" si="4"/>
        <v>31</v>
      </c>
      <c r="H137" s="20">
        <f t="shared" si="5"/>
        <v>18</v>
      </c>
    </row>
    <row r="138" customHeight="1" spans="1:8">
      <c r="A138" s="16" t="s">
        <v>13</v>
      </c>
      <c r="B138" s="19">
        <v>45348.7996990741</v>
      </c>
      <c r="C138" s="18" t="s">
        <v>14</v>
      </c>
      <c r="D138" s="21" t="s">
        <v>152</v>
      </c>
      <c r="E138" s="16" t="s">
        <v>16</v>
      </c>
      <c r="F138" s="19">
        <v>45352</v>
      </c>
      <c r="G138" s="13">
        <f t="shared" si="4"/>
        <v>31</v>
      </c>
      <c r="H138" s="20">
        <f t="shared" si="5"/>
        <v>18</v>
      </c>
    </row>
    <row r="139" customHeight="1" spans="1:8">
      <c r="A139" s="16" t="s">
        <v>13</v>
      </c>
      <c r="B139" s="19">
        <v>45350.9445949074</v>
      </c>
      <c r="C139" s="18" t="s">
        <v>14</v>
      </c>
      <c r="D139" s="21" t="s">
        <v>153</v>
      </c>
      <c r="E139" s="16" t="s">
        <v>16</v>
      </c>
      <c r="F139" s="19">
        <v>45352</v>
      </c>
      <c r="G139" s="13">
        <f t="shared" si="4"/>
        <v>31</v>
      </c>
      <c r="H139" s="20">
        <f t="shared" si="5"/>
        <v>18</v>
      </c>
    </row>
    <row r="140" customHeight="1" spans="1:8">
      <c r="A140" s="16" t="s">
        <v>13</v>
      </c>
      <c r="B140" s="19">
        <v>45351.5154166667</v>
      </c>
      <c r="C140" s="18" t="s">
        <v>14</v>
      </c>
      <c r="D140" s="21" t="s">
        <v>154</v>
      </c>
      <c r="E140" s="16" t="s">
        <v>16</v>
      </c>
      <c r="F140" s="19">
        <v>45352</v>
      </c>
      <c r="G140" s="13">
        <f t="shared" si="4"/>
        <v>31</v>
      </c>
      <c r="H140" s="20">
        <f t="shared" si="5"/>
        <v>18</v>
      </c>
    </row>
    <row r="141" customHeight="1" spans="1:8">
      <c r="A141" s="16" t="s">
        <v>13</v>
      </c>
      <c r="B141" s="19">
        <v>45351.5352430556</v>
      </c>
      <c r="C141" s="18" t="s">
        <v>14</v>
      </c>
      <c r="D141" s="21" t="s">
        <v>155</v>
      </c>
      <c r="E141" s="16" t="s">
        <v>16</v>
      </c>
      <c r="F141" s="19">
        <v>45352</v>
      </c>
      <c r="G141" s="13">
        <f t="shared" si="4"/>
        <v>31</v>
      </c>
      <c r="H141" s="20">
        <f t="shared" si="5"/>
        <v>18</v>
      </c>
    </row>
    <row r="142" customHeight="1" spans="1:8">
      <c r="A142" s="16" t="s">
        <v>13</v>
      </c>
      <c r="B142" s="19">
        <v>45351.7343287037</v>
      </c>
      <c r="C142" s="18" t="s">
        <v>14</v>
      </c>
      <c r="D142" s="21" t="s">
        <v>156</v>
      </c>
      <c r="E142" s="16" t="s">
        <v>16</v>
      </c>
      <c r="F142" s="19">
        <v>45352</v>
      </c>
      <c r="G142" s="13">
        <f t="shared" si="4"/>
        <v>31</v>
      </c>
      <c r="H142" s="20">
        <f t="shared" si="5"/>
        <v>18</v>
      </c>
    </row>
    <row r="143" customHeight="1" spans="1:8">
      <c r="A143" s="16" t="s">
        <v>13</v>
      </c>
      <c r="B143" s="19">
        <v>45351.8091203704</v>
      </c>
      <c r="C143" s="18" t="s">
        <v>14</v>
      </c>
      <c r="D143" s="21" t="s">
        <v>157</v>
      </c>
      <c r="E143" s="16" t="s">
        <v>16</v>
      </c>
      <c r="F143" s="19">
        <v>45352</v>
      </c>
      <c r="G143" s="13">
        <f t="shared" si="4"/>
        <v>31</v>
      </c>
      <c r="H143" s="20">
        <f t="shared" si="5"/>
        <v>18</v>
      </c>
    </row>
    <row r="144" customHeight="1" spans="1:8">
      <c r="A144" s="16" t="s">
        <v>13</v>
      </c>
      <c r="B144" s="19">
        <v>45351.8419907407</v>
      </c>
      <c r="C144" s="18" t="s">
        <v>14</v>
      </c>
      <c r="D144" s="21" t="s">
        <v>158</v>
      </c>
      <c r="E144" s="16" t="s">
        <v>16</v>
      </c>
      <c r="F144" s="19">
        <v>45352</v>
      </c>
      <c r="G144" s="13">
        <f t="shared" si="4"/>
        <v>31</v>
      </c>
      <c r="H144" s="20">
        <f t="shared" si="5"/>
        <v>18</v>
      </c>
    </row>
    <row r="145" customHeight="1" spans="1:8">
      <c r="A145" s="16" t="s">
        <v>13</v>
      </c>
      <c r="B145" s="19">
        <v>45351.8828240741</v>
      </c>
      <c r="C145" s="18" t="s">
        <v>14</v>
      </c>
      <c r="D145" s="21" t="s">
        <v>159</v>
      </c>
      <c r="E145" s="16" t="s">
        <v>16</v>
      </c>
      <c r="F145" s="19">
        <v>45352</v>
      </c>
      <c r="G145" s="13">
        <f t="shared" si="4"/>
        <v>31</v>
      </c>
      <c r="H145" s="20">
        <f t="shared" si="5"/>
        <v>18</v>
      </c>
    </row>
    <row r="146" customHeight="1" spans="1:8">
      <c r="A146" s="16" t="s">
        <v>13</v>
      </c>
      <c r="B146" s="19">
        <v>45353.4982175926</v>
      </c>
      <c r="C146" s="18" t="s">
        <v>14</v>
      </c>
      <c r="D146" s="21" t="s">
        <v>160</v>
      </c>
      <c r="E146" s="16" t="s">
        <v>16</v>
      </c>
      <c r="F146" s="19">
        <v>45353.4982175926</v>
      </c>
      <c r="G146" s="13">
        <f t="shared" si="4"/>
        <v>30</v>
      </c>
      <c r="H146" s="20">
        <f t="shared" si="5"/>
        <v>17.4193548387097</v>
      </c>
    </row>
    <row r="147" customHeight="1" spans="1:8">
      <c r="A147" s="16" t="s">
        <v>13</v>
      </c>
      <c r="B147" s="19">
        <v>45353.7534259259</v>
      </c>
      <c r="C147" s="18" t="s">
        <v>14</v>
      </c>
      <c r="D147" s="21" t="s">
        <v>161</v>
      </c>
      <c r="E147" s="16" t="s">
        <v>16</v>
      </c>
      <c r="F147" s="19">
        <v>45353.7534259259</v>
      </c>
      <c r="G147" s="13">
        <f t="shared" si="4"/>
        <v>30</v>
      </c>
      <c r="H147" s="20">
        <f t="shared" si="5"/>
        <v>17.4193548387097</v>
      </c>
    </row>
    <row r="148" customHeight="1" spans="1:8">
      <c r="A148" s="16" t="s">
        <v>13</v>
      </c>
      <c r="B148" s="19">
        <v>45353.8208217593</v>
      </c>
      <c r="C148" s="18" t="s">
        <v>14</v>
      </c>
      <c r="D148" s="21" t="s">
        <v>162</v>
      </c>
      <c r="E148" s="16" t="s">
        <v>16</v>
      </c>
      <c r="F148" s="19">
        <v>45353.8208217593</v>
      </c>
      <c r="G148" s="13">
        <f t="shared" si="4"/>
        <v>30</v>
      </c>
      <c r="H148" s="20">
        <f t="shared" si="5"/>
        <v>17.4193548387097</v>
      </c>
    </row>
    <row r="149" customHeight="1" spans="1:8">
      <c r="A149" s="16" t="s">
        <v>13</v>
      </c>
      <c r="B149" s="19">
        <v>45353.8210532407</v>
      </c>
      <c r="C149" s="18" t="s">
        <v>14</v>
      </c>
      <c r="D149" s="21" t="s">
        <v>163</v>
      </c>
      <c r="E149" s="16" t="s">
        <v>16</v>
      </c>
      <c r="F149" s="19">
        <v>45353.8210532407</v>
      </c>
      <c r="G149" s="13">
        <f t="shared" si="4"/>
        <v>30</v>
      </c>
      <c r="H149" s="20">
        <f t="shared" si="5"/>
        <v>17.4193548387097</v>
      </c>
    </row>
    <row r="150" customHeight="1" spans="1:8">
      <c r="A150" s="16" t="s">
        <v>13</v>
      </c>
      <c r="B150" s="19">
        <v>45353.8212962963</v>
      </c>
      <c r="C150" s="18" t="s">
        <v>14</v>
      </c>
      <c r="D150" s="21" t="s">
        <v>164</v>
      </c>
      <c r="E150" s="16" t="s">
        <v>16</v>
      </c>
      <c r="F150" s="19">
        <v>45353.8212962963</v>
      </c>
      <c r="G150" s="13">
        <f t="shared" si="4"/>
        <v>30</v>
      </c>
      <c r="H150" s="20">
        <f t="shared" si="5"/>
        <v>17.4193548387097</v>
      </c>
    </row>
    <row r="151" customHeight="1" spans="1:8">
      <c r="A151" s="16" t="s">
        <v>13</v>
      </c>
      <c r="B151" s="19">
        <v>45354.6423263889</v>
      </c>
      <c r="C151" s="18" t="s">
        <v>14</v>
      </c>
      <c r="D151" s="21" t="s">
        <v>165</v>
      </c>
      <c r="E151" s="16" t="s">
        <v>16</v>
      </c>
      <c r="F151" s="19">
        <v>45354.6423263889</v>
      </c>
      <c r="G151" s="13">
        <f t="shared" si="4"/>
        <v>29</v>
      </c>
      <c r="H151" s="20">
        <f t="shared" si="5"/>
        <v>16.8387096774194</v>
      </c>
    </row>
    <row r="152" customHeight="1" spans="1:8">
      <c r="A152" s="16" t="s">
        <v>13</v>
      </c>
      <c r="B152" s="19">
        <v>45354.6432291667</v>
      </c>
      <c r="C152" s="18" t="s">
        <v>14</v>
      </c>
      <c r="D152" s="21" t="s">
        <v>166</v>
      </c>
      <c r="E152" s="16" t="s">
        <v>16</v>
      </c>
      <c r="F152" s="19">
        <v>45354.6432291667</v>
      </c>
      <c r="G152" s="13">
        <f t="shared" si="4"/>
        <v>29</v>
      </c>
      <c r="H152" s="20">
        <f t="shared" si="5"/>
        <v>16.8387096774194</v>
      </c>
    </row>
    <row r="153" customHeight="1" spans="1:8">
      <c r="A153" s="16" t="s">
        <v>13</v>
      </c>
      <c r="B153" s="19">
        <v>45354.6964467593</v>
      </c>
      <c r="C153" s="18" t="s">
        <v>14</v>
      </c>
      <c r="D153" s="21" t="s">
        <v>167</v>
      </c>
      <c r="E153" s="16" t="s">
        <v>16</v>
      </c>
      <c r="F153" s="19">
        <v>45354.6964467593</v>
      </c>
      <c r="G153" s="13">
        <f t="shared" si="4"/>
        <v>29</v>
      </c>
      <c r="H153" s="20">
        <f t="shared" si="5"/>
        <v>16.8387096774194</v>
      </c>
    </row>
    <row r="154" customHeight="1" spans="1:8">
      <c r="A154" s="16" t="s">
        <v>13</v>
      </c>
      <c r="B154" s="19">
        <v>45354.6966782407</v>
      </c>
      <c r="C154" s="18" t="s">
        <v>14</v>
      </c>
      <c r="D154" s="21" t="s">
        <v>168</v>
      </c>
      <c r="E154" s="16" t="s">
        <v>16</v>
      </c>
      <c r="F154" s="19">
        <v>45354.6966782407</v>
      </c>
      <c r="G154" s="13">
        <f t="shared" si="4"/>
        <v>29</v>
      </c>
      <c r="H154" s="20">
        <f t="shared" si="5"/>
        <v>16.8387096774194</v>
      </c>
    </row>
    <row r="155" customHeight="1" spans="1:8">
      <c r="A155" s="16" t="s">
        <v>13</v>
      </c>
      <c r="B155" s="19">
        <v>45355.6089814815</v>
      </c>
      <c r="C155" s="18" t="s">
        <v>14</v>
      </c>
      <c r="D155" s="21" t="s">
        <v>169</v>
      </c>
      <c r="E155" s="16" t="s">
        <v>16</v>
      </c>
      <c r="F155" s="19">
        <v>45355.6089814815</v>
      </c>
      <c r="G155" s="13">
        <f t="shared" si="4"/>
        <v>28</v>
      </c>
      <c r="H155" s="20">
        <f t="shared" si="5"/>
        <v>16.258064516129</v>
      </c>
    </row>
    <row r="156" customHeight="1" spans="1:8">
      <c r="A156" s="16" t="s">
        <v>13</v>
      </c>
      <c r="B156" s="19">
        <v>45356.6452199074</v>
      </c>
      <c r="C156" s="18" t="s">
        <v>14</v>
      </c>
      <c r="D156" s="21" t="s">
        <v>170</v>
      </c>
      <c r="E156" s="16" t="s">
        <v>16</v>
      </c>
      <c r="F156" s="19">
        <v>45356.6452199074</v>
      </c>
      <c r="G156" s="13">
        <f t="shared" si="4"/>
        <v>27</v>
      </c>
      <c r="H156" s="20">
        <f t="shared" si="5"/>
        <v>15.6774193548387</v>
      </c>
    </row>
    <row r="157" customHeight="1" spans="1:8">
      <c r="A157" s="16" t="s">
        <v>13</v>
      </c>
      <c r="B157" s="19">
        <v>45356.7085648148</v>
      </c>
      <c r="C157" s="18" t="s">
        <v>14</v>
      </c>
      <c r="D157" s="21" t="s">
        <v>171</v>
      </c>
      <c r="E157" s="16" t="s">
        <v>16</v>
      </c>
      <c r="F157" s="19">
        <v>45356.7085648148</v>
      </c>
      <c r="G157" s="13">
        <f t="shared" si="4"/>
        <v>27</v>
      </c>
      <c r="H157" s="20">
        <f t="shared" si="5"/>
        <v>15.6774193548387</v>
      </c>
    </row>
    <row r="158" customHeight="1" spans="1:8">
      <c r="A158" s="16" t="s">
        <v>13</v>
      </c>
      <c r="B158" s="19">
        <v>45358.8087384259</v>
      </c>
      <c r="C158" s="18" t="s">
        <v>14</v>
      </c>
      <c r="D158" s="21" t="s">
        <v>172</v>
      </c>
      <c r="E158" s="16" t="s">
        <v>16</v>
      </c>
      <c r="F158" s="19">
        <v>45358.8087384259</v>
      </c>
      <c r="G158" s="13">
        <f t="shared" si="4"/>
        <v>25</v>
      </c>
      <c r="H158" s="20">
        <f t="shared" si="5"/>
        <v>14.5161290322581</v>
      </c>
    </row>
    <row r="159" customHeight="1" spans="1:8">
      <c r="A159" s="16" t="s">
        <v>13</v>
      </c>
      <c r="B159" s="19">
        <v>45359.7353819444</v>
      </c>
      <c r="C159" s="18" t="s">
        <v>14</v>
      </c>
      <c r="D159" s="21" t="s">
        <v>173</v>
      </c>
      <c r="E159" s="16" t="s">
        <v>16</v>
      </c>
      <c r="F159" s="19">
        <v>45359.7353819444</v>
      </c>
      <c r="G159" s="13">
        <f t="shared" si="4"/>
        <v>24</v>
      </c>
      <c r="H159" s="20">
        <f t="shared" si="5"/>
        <v>13.9354838709677</v>
      </c>
    </row>
    <row r="160" customHeight="1" spans="1:8">
      <c r="A160" s="16" t="s">
        <v>13</v>
      </c>
      <c r="B160" s="19">
        <v>45359.7546527778</v>
      </c>
      <c r="C160" s="18" t="s">
        <v>14</v>
      </c>
      <c r="D160" s="21" t="s">
        <v>174</v>
      </c>
      <c r="E160" s="16" t="s">
        <v>16</v>
      </c>
      <c r="F160" s="19">
        <v>45359.7546527778</v>
      </c>
      <c r="G160" s="13">
        <f t="shared" si="4"/>
        <v>24</v>
      </c>
      <c r="H160" s="20">
        <f t="shared" si="5"/>
        <v>13.9354838709677</v>
      </c>
    </row>
    <row r="161" customHeight="1" spans="1:8">
      <c r="A161" s="16" t="s">
        <v>13</v>
      </c>
      <c r="B161" s="19">
        <v>45359.754849537</v>
      </c>
      <c r="C161" s="18" t="s">
        <v>14</v>
      </c>
      <c r="D161" s="21" t="s">
        <v>175</v>
      </c>
      <c r="E161" s="16" t="s">
        <v>16</v>
      </c>
      <c r="F161" s="19">
        <v>45359.754849537</v>
      </c>
      <c r="G161" s="13">
        <f t="shared" si="4"/>
        <v>24</v>
      </c>
      <c r="H161" s="20">
        <f t="shared" si="5"/>
        <v>13.9354838709677</v>
      </c>
    </row>
    <row r="162" customHeight="1" spans="1:8">
      <c r="A162" s="16" t="s">
        <v>13</v>
      </c>
      <c r="B162" s="19">
        <v>45359.7550578704</v>
      </c>
      <c r="C162" s="18" t="s">
        <v>14</v>
      </c>
      <c r="D162" s="21" t="s">
        <v>176</v>
      </c>
      <c r="E162" s="16" t="s">
        <v>16</v>
      </c>
      <c r="F162" s="19">
        <v>45359.7550578704</v>
      </c>
      <c r="G162" s="13">
        <f t="shared" si="4"/>
        <v>24</v>
      </c>
      <c r="H162" s="20">
        <f t="shared" si="5"/>
        <v>13.9354838709677</v>
      </c>
    </row>
    <row r="163" customHeight="1" spans="1:8">
      <c r="A163" s="16" t="s">
        <v>13</v>
      </c>
      <c r="B163" s="19">
        <v>45359.7554166667</v>
      </c>
      <c r="C163" s="18" t="s">
        <v>14</v>
      </c>
      <c r="D163" s="21" t="s">
        <v>177</v>
      </c>
      <c r="E163" s="16" t="s">
        <v>16</v>
      </c>
      <c r="F163" s="19">
        <v>45359.7554166667</v>
      </c>
      <c r="G163" s="13">
        <f t="shared" si="4"/>
        <v>24</v>
      </c>
      <c r="H163" s="20">
        <f t="shared" si="5"/>
        <v>13.9354838709677</v>
      </c>
    </row>
    <row r="164" customHeight="1" spans="1:8">
      <c r="A164" s="16" t="s">
        <v>13</v>
      </c>
      <c r="B164" s="19">
        <v>45361.8381018518</v>
      </c>
      <c r="C164" s="18" t="s">
        <v>14</v>
      </c>
      <c r="D164" s="21" t="s">
        <v>178</v>
      </c>
      <c r="E164" s="16" t="s">
        <v>16</v>
      </c>
      <c r="F164" s="19">
        <v>45361.8381018518</v>
      </c>
      <c r="G164" s="13">
        <f t="shared" si="4"/>
        <v>22</v>
      </c>
      <c r="H164" s="20">
        <f t="shared" si="5"/>
        <v>12.7741935483871</v>
      </c>
    </row>
    <row r="165" customHeight="1" spans="1:8">
      <c r="A165" s="16" t="s">
        <v>13</v>
      </c>
      <c r="B165" s="19">
        <v>45362.4641550926</v>
      </c>
      <c r="C165" s="18" t="s">
        <v>14</v>
      </c>
      <c r="D165" s="21" t="s">
        <v>179</v>
      </c>
      <c r="E165" s="16" t="s">
        <v>16</v>
      </c>
      <c r="F165" s="19">
        <v>45362.4641550926</v>
      </c>
      <c r="G165" s="13">
        <f t="shared" si="4"/>
        <v>21</v>
      </c>
      <c r="H165" s="20">
        <f t="shared" si="5"/>
        <v>12.1935483870968</v>
      </c>
    </row>
    <row r="166" customHeight="1" spans="1:8">
      <c r="A166" s="16" t="s">
        <v>13</v>
      </c>
      <c r="B166" s="19">
        <v>45364.8396064815</v>
      </c>
      <c r="C166" s="18" t="s">
        <v>14</v>
      </c>
      <c r="D166" s="21" t="s">
        <v>180</v>
      </c>
      <c r="E166" s="16" t="s">
        <v>16</v>
      </c>
      <c r="F166" s="19">
        <v>45364.8396064815</v>
      </c>
      <c r="G166" s="13">
        <f t="shared" si="4"/>
        <v>19</v>
      </c>
      <c r="H166" s="20">
        <f t="shared" si="5"/>
        <v>11.0322580645161</v>
      </c>
    </row>
    <row r="167" customHeight="1" spans="1:8">
      <c r="A167" s="16" t="s">
        <v>13</v>
      </c>
      <c r="B167" s="19">
        <v>45366.5412731481</v>
      </c>
      <c r="C167" s="18" t="s">
        <v>14</v>
      </c>
      <c r="D167" s="21" t="s">
        <v>181</v>
      </c>
      <c r="E167" s="16" t="s">
        <v>16</v>
      </c>
      <c r="F167" s="19">
        <v>45366.5412731481</v>
      </c>
      <c r="G167" s="13">
        <f t="shared" si="4"/>
        <v>17</v>
      </c>
      <c r="H167" s="20">
        <f t="shared" si="5"/>
        <v>9.87096774193548</v>
      </c>
    </row>
    <row r="168" customHeight="1" spans="1:8">
      <c r="A168" s="16" t="s">
        <v>13</v>
      </c>
      <c r="B168" s="19">
        <v>45371.6559722222</v>
      </c>
      <c r="C168" s="18" t="s">
        <v>14</v>
      </c>
      <c r="D168" s="21" t="s">
        <v>182</v>
      </c>
      <c r="E168" s="16" t="s">
        <v>16</v>
      </c>
      <c r="F168" s="19">
        <v>45371.6559722222</v>
      </c>
      <c r="G168" s="13">
        <f t="shared" si="4"/>
        <v>12</v>
      </c>
      <c r="H168" s="20">
        <f t="shared" si="5"/>
        <v>6.96774193548387</v>
      </c>
    </row>
    <row r="169" customHeight="1" spans="1:8">
      <c r="A169" s="16" t="s">
        <v>13</v>
      </c>
      <c r="B169" s="19">
        <v>45371.7731134259</v>
      </c>
      <c r="C169" s="18" t="s">
        <v>14</v>
      </c>
      <c r="D169" s="21" t="s">
        <v>183</v>
      </c>
      <c r="E169" s="16" t="s">
        <v>16</v>
      </c>
      <c r="F169" s="19">
        <v>45371.7731134259</v>
      </c>
      <c r="G169" s="13">
        <f t="shared" si="4"/>
        <v>12</v>
      </c>
      <c r="H169" s="20">
        <f t="shared" si="5"/>
        <v>6.96774193548387</v>
      </c>
    </row>
    <row r="170" customHeight="1" spans="1:8">
      <c r="A170" s="16" t="s">
        <v>13</v>
      </c>
      <c r="B170" s="19">
        <v>45371.8068402778</v>
      </c>
      <c r="C170" s="18" t="s">
        <v>14</v>
      </c>
      <c r="D170" s="21" t="s">
        <v>184</v>
      </c>
      <c r="E170" s="16" t="s">
        <v>16</v>
      </c>
      <c r="F170" s="19">
        <v>45371.8068402778</v>
      </c>
      <c r="G170" s="13">
        <f t="shared" si="4"/>
        <v>12</v>
      </c>
      <c r="H170" s="20">
        <f t="shared" si="5"/>
        <v>6.96774193548387</v>
      </c>
    </row>
    <row r="171" customHeight="1" spans="1:8">
      <c r="A171" s="16" t="s">
        <v>13</v>
      </c>
      <c r="B171" s="19">
        <v>45371.8155902778</v>
      </c>
      <c r="C171" s="18" t="s">
        <v>14</v>
      </c>
      <c r="D171" s="21" t="s">
        <v>185</v>
      </c>
      <c r="E171" s="16" t="s">
        <v>16</v>
      </c>
      <c r="F171" s="19">
        <v>45371.8155902778</v>
      </c>
      <c r="G171" s="13">
        <f t="shared" si="4"/>
        <v>12</v>
      </c>
      <c r="H171" s="20">
        <f t="shared" si="5"/>
        <v>6.96774193548387</v>
      </c>
    </row>
    <row r="172" customHeight="1" spans="1:8">
      <c r="A172" s="16" t="s">
        <v>13</v>
      </c>
      <c r="B172" s="19">
        <v>45371.8158564815</v>
      </c>
      <c r="C172" s="18" t="s">
        <v>14</v>
      </c>
      <c r="D172" s="21" t="s">
        <v>186</v>
      </c>
      <c r="E172" s="16" t="s">
        <v>16</v>
      </c>
      <c r="F172" s="19">
        <v>45371.8158564815</v>
      </c>
      <c r="G172" s="13">
        <f t="shared" si="4"/>
        <v>12</v>
      </c>
      <c r="H172" s="20">
        <f t="shared" si="5"/>
        <v>6.96774193548387</v>
      </c>
    </row>
    <row r="173" customHeight="1" spans="1:8">
      <c r="A173" s="16" t="s">
        <v>13</v>
      </c>
      <c r="B173" s="19">
        <v>45371.8161111111</v>
      </c>
      <c r="C173" s="18" t="s">
        <v>14</v>
      </c>
      <c r="D173" s="21" t="s">
        <v>187</v>
      </c>
      <c r="E173" s="16" t="s">
        <v>16</v>
      </c>
      <c r="F173" s="19">
        <v>45371.8161111111</v>
      </c>
      <c r="G173" s="13">
        <f t="shared" si="4"/>
        <v>12</v>
      </c>
      <c r="H173" s="20">
        <f t="shared" si="5"/>
        <v>6.96774193548387</v>
      </c>
    </row>
    <row r="174" customHeight="1" spans="1:8">
      <c r="A174" s="16" t="s">
        <v>13</v>
      </c>
      <c r="B174" s="19">
        <v>45371.8163541667</v>
      </c>
      <c r="C174" s="18" t="s">
        <v>14</v>
      </c>
      <c r="D174" s="21" t="s">
        <v>188</v>
      </c>
      <c r="E174" s="16" t="s">
        <v>16</v>
      </c>
      <c r="F174" s="19">
        <v>45371.8163541667</v>
      </c>
      <c r="G174" s="13">
        <f t="shared" si="4"/>
        <v>12</v>
      </c>
      <c r="H174" s="20">
        <f t="shared" si="5"/>
        <v>6.96774193548387</v>
      </c>
    </row>
    <row r="175" customHeight="1" spans="1:8">
      <c r="A175" s="16" t="s">
        <v>13</v>
      </c>
      <c r="B175" s="19">
        <v>45371.8167939815</v>
      </c>
      <c r="C175" s="18" t="s">
        <v>14</v>
      </c>
      <c r="D175" s="21" t="s">
        <v>189</v>
      </c>
      <c r="E175" s="16" t="s">
        <v>16</v>
      </c>
      <c r="F175" s="19">
        <v>45371.8167939815</v>
      </c>
      <c r="G175" s="13">
        <f t="shared" si="4"/>
        <v>12</v>
      </c>
      <c r="H175" s="20">
        <f t="shared" si="5"/>
        <v>6.96774193548387</v>
      </c>
    </row>
    <row r="176" customHeight="1" spans="1:8">
      <c r="A176" s="16" t="s">
        <v>13</v>
      </c>
      <c r="B176" s="19">
        <v>45371.8284953704</v>
      </c>
      <c r="C176" s="18" t="s">
        <v>14</v>
      </c>
      <c r="D176" s="21" t="s">
        <v>190</v>
      </c>
      <c r="E176" s="16" t="s">
        <v>16</v>
      </c>
      <c r="F176" s="19">
        <v>45371.8284953704</v>
      </c>
      <c r="G176" s="13">
        <f t="shared" si="4"/>
        <v>12</v>
      </c>
      <c r="H176" s="20">
        <f t="shared" si="5"/>
        <v>6.96774193548387</v>
      </c>
    </row>
    <row r="177" customHeight="1" spans="1:8">
      <c r="A177" s="16" t="s">
        <v>13</v>
      </c>
      <c r="B177" s="19">
        <v>45376.6888773148</v>
      </c>
      <c r="C177" s="18" t="s">
        <v>14</v>
      </c>
      <c r="D177" s="21" t="s">
        <v>191</v>
      </c>
      <c r="E177" s="16" t="s">
        <v>16</v>
      </c>
      <c r="F177" s="19">
        <v>45376.6888773148</v>
      </c>
      <c r="G177" s="13">
        <f t="shared" si="4"/>
        <v>7</v>
      </c>
      <c r="H177" s="20">
        <f t="shared" si="5"/>
        <v>4.06451612903226</v>
      </c>
    </row>
    <row r="178" customHeight="1" spans="1:8">
      <c r="A178" s="16" t="s">
        <v>13</v>
      </c>
      <c r="B178" s="19">
        <v>45378.6613657407</v>
      </c>
      <c r="C178" s="18" t="s">
        <v>14</v>
      </c>
      <c r="D178" s="21" t="s">
        <v>192</v>
      </c>
      <c r="E178" s="16" t="s">
        <v>16</v>
      </c>
      <c r="F178" s="19">
        <v>45378.6613657407</v>
      </c>
      <c r="G178" s="13">
        <f t="shared" si="4"/>
        <v>5</v>
      </c>
      <c r="H178" s="20">
        <f t="shared" si="5"/>
        <v>2.90322580645161</v>
      </c>
    </row>
    <row r="179" customHeight="1" spans="1:8">
      <c r="A179" s="16" t="s">
        <v>13</v>
      </c>
      <c r="B179" s="19">
        <v>45378.6645833333</v>
      </c>
      <c r="C179" s="18" t="s">
        <v>14</v>
      </c>
      <c r="D179" s="21" t="s">
        <v>193</v>
      </c>
      <c r="E179" s="16" t="s">
        <v>16</v>
      </c>
      <c r="F179" s="19">
        <v>45378.6645833333</v>
      </c>
      <c r="G179" s="13">
        <f t="shared" si="4"/>
        <v>5</v>
      </c>
      <c r="H179" s="20">
        <f t="shared" si="5"/>
        <v>2.90322580645161</v>
      </c>
    </row>
    <row r="180" customHeight="1" spans="1:8">
      <c r="A180" s="16" t="s">
        <v>13</v>
      </c>
      <c r="B180" s="19">
        <v>45378.7565509259</v>
      </c>
      <c r="C180" s="18" t="s">
        <v>14</v>
      </c>
      <c r="D180" s="21" t="s">
        <v>194</v>
      </c>
      <c r="E180" s="16" t="s">
        <v>16</v>
      </c>
      <c r="F180" s="19">
        <v>45378.7565509259</v>
      </c>
      <c r="G180" s="13">
        <f t="shared" si="4"/>
        <v>5</v>
      </c>
      <c r="H180" s="20">
        <f t="shared" si="5"/>
        <v>2.90322580645161</v>
      </c>
    </row>
    <row r="181" customHeight="1" spans="1:8">
      <c r="A181" s="16" t="s">
        <v>13</v>
      </c>
      <c r="B181" s="19">
        <v>45378.7569675926</v>
      </c>
      <c r="C181" s="18" t="s">
        <v>14</v>
      </c>
      <c r="D181" s="21" t="s">
        <v>195</v>
      </c>
      <c r="E181" s="16" t="s">
        <v>16</v>
      </c>
      <c r="F181" s="19">
        <v>45378.7569675926</v>
      </c>
      <c r="G181" s="13">
        <f t="shared" si="4"/>
        <v>5</v>
      </c>
      <c r="H181" s="20">
        <f t="shared" si="5"/>
        <v>2.90322580645161</v>
      </c>
    </row>
    <row r="182" customHeight="1" spans="1:8">
      <c r="A182" s="16" t="s">
        <v>13</v>
      </c>
      <c r="B182" s="19">
        <v>45378.7571875</v>
      </c>
      <c r="C182" s="18" t="s">
        <v>14</v>
      </c>
      <c r="D182" s="21" t="s">
        <v>196</v>
      </c>
      <c r="E182" s="16" t="s">
        <v>16</v>
      </c>
      <c r="F182" s="19">
        <v>45378.7571875</v>
      </c>
      <c r="G182" s="13">
        <f t="shared" si="4"/>
        <v>5</v>
      </c>
      <c r="H182" s="20">
        <f t="shared" si="5"/>
        <v>2.90322580645161</v>
      </c>
    </row>
    <row r="183" customHeight="1" spans="1:8">
      <c r="A183" s="16" t="s">
        <v>13</v>
      </c>
      <c r="B183" s="19">
        <v>45382.7801388889</v>
      </c>
      <c r="C183" s="18" t="s">
        <v>14</v>
      </c>
      <c r="D183" s="21" t="s">
        <v>197</v>
      </c>
      <c r="E183" s="16" t="s">
        <v>16</v>
      </c>
      <c r="F183" s="19">
        <v>45382.7801388889</v>
      </c>
      <c r="G183" s="13">
        <f t="shared" si="4"/>
        <v>1</v>
      </c>
      <c r="H183" s="20">
        <f t="shared" si="5"/>
        <v>0.580645161290323</v>
      </c>
    </row>
    <row r="184" customHeight="1" spans="1:8">
      <c r="A184" s="16" t="s">
        <v>13</v>
      </c>
      <c r="B184" s="19">
        <v>45382.7994791667</v>
      </c>
      <c r="C184" s="18" t="s">
        <v>14</v>
      </c>
      <c r="D184" s="21" t="s">
        <v>198</v>
      </c>
      <c r="E184" s="16" t="s">
        <v>16</v>
      </c>
      <c r="F184" s="19">
        <v>45382.7994791667</v>
      </c>
      <c r="G184" s="13">
        <f t="shared" si="4"/>
        <v>1</v>
      </c>
      <c r="H184" s="20">
        <f t="shared" si="5"/>
        <v>0.580645161290323</v>
      </c>
    </row>
    <row r="185" customHeight="1" spans="1:8">
      <c r="A185" s="16" t="s">
        <v>13</v>
      </c>
      <c r="B185" s="19">
        <v>45382.7997337963</v>
      </c>
      <c r="C185" s="18" t="s">
        <v>14</v>
      </c>
      <c r="D185" s="21" t="s">
        <v>199</v>
      </c>
      <c r="E185" s="16" t="s">
        <v>16</v>
      </c>
      <c r="F185" s="19">
        <v>45382.7997337963</v>
      </c>
      <c r="G185" s="13">
        <f t="shared" si="4"/>
        <v>1</v>
      </c>
      <c r="H185" s="20">
        <f t="shared" si="5"/>
        <v>0.580645161290323</v>
      </c>
    </row>
    <row r="186" customHeight="1" spans="1:8">
      <c r="A186" s="16" t="s">
        <v>13</v>
      </c>
      <c r="B186" s="19">
        <v>45382.7999884259</v>
      </c>
      <c r="C186" s="18" t="s">
        <v>14</v>
      </c>
      <c r="D186" s="21" t="s">
        <v>200</v>
      </c>
      <c r="E186" s="16" t="s">
        <v>16</v>
      </c>
      <c r="F186" s="19">
        <v>45382.7999884259</v>
      </c>
      <c r="G186" s="13">
        <f t="shared" si="4"/>
        <v>1</v>
      </c>
      <c r="H186" s="20">
        <f t="shared" si="5"/>
        <v>0.580645161290323</v>
      </c>
    </row>
    <row r="187" customHeight="1" spans="1:8">
      <c r="A187" s="16" t="s">
        <v>13</v>
      </c>
      <c r="B187" s="19">
        <v>45382.8002546296</v>
      </c>
      <c r="C187" s="18" t="s">
        <v>14</v>
      </c>
      <c r="D187" s="21" t="s">
        <v>201</v>
      </c>
      <c r="E187" s="16" t="s">
        <v>16</v>
      </c>
      <c r="F187" s="19">
        <v>45382.8002546296</v>
      </c>
      <c r="G187" s="13">
        <f t="shared" si="4"/>
        <v>1</v>
      </c>
      <c r="H187" s="20">
        <f t="shared" si="5"/>
        <v>0.580645161290323</v>
      </c>
    </row>
    <row r="188" customHeight="1" spans="1:8">
      <c r="A188" s="16" t="s">
        <v>13</v>
      </c>
      <c r="B188" s="19">
        <v>45382.8004976852</v>
      </c>
      <c r="C188" s="18" t="s">
        <v>14</v>
      </c>
      <c r="D188" s="21" t="s">
        <v>202</v>
      </c>
      <c r="E188" s="16" t="s">
        <v>16</v>
      </c>
      <c r="F188" s="19">
        <v>45382.8004976852</v>
      </c>
      <c r="G188" s="13">
        <f t="shared" si="4"/>
        <v>1</v>
      </c>
      <c r="H188" s="20">
        <f t="shared" si="5"/>
        <v>0.580645161290323</v>
      </c>
    </row>
    <row r="189" customHeight="1" spans="1:8">
      <c r="A189" s="16" t="s">
        <v>13</v>
      </c>
      <c r="B189" s="19">
        <v>45382.8007523148</v>
      </c>
      <c r="C189" s="18" t="s">
        <v>14</v>
      </c>
      <c r="D189" s="21" t="s">
        <v>203</v>
      </c>
      <c r="E189" s="16" t="s">
        <v>16</v>
      </c>
      <c r="F189" s="19">
        <v>45382.8007523148</v>
      </c>
      <c r="G189" s="13">
        <f t="shared" si="4"/>
        <v>1</v>
      </c>
      <c r="H189" s="20">
        <f t="shared" si="5"/>
        <v>0.580645161290323</v>
      </c>
    </row>
  </sheetData>
  <autoFilter xmlns:etc="http://www.wps.cn/officeDocument/2017/etCustomData" ref="A1:H18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432638888888889" top="0.511805555555556" bottom="0.590277777777778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opLeftCell="A176" workbookViewId="0">
      <selection activeCell="E176" sqref="E$1:E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45383</v>
      </c>
      <c r="G2" s="13">
        <f t="shared" ref="G2:G65" si="0">DATEDIF(F2,"2024/4/30","D")+1</f>
        <v>30</v>
      </c>
      <c r="H2" s="20">
        <f t="shared" ref="H2:H65" si="1">18/30*G2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45383</v>
      </c>
      <c r="G3" s="13">
        <f t="shared" si="0"/>
        <v>30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45383</v>
      </c>
      <c r="G4" s="13">
        <f t="shared" si="0"/>
        <v>30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45383</v>
      </c>
      <c r="G5" s="13">
        <f t="shared" si="0"/>
        <v>30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45383</v>
      </c>
      <c r="G6" s="13">
        <f t="shared" si="0"/>
        <v>30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45383</v>
      </c>
      <c r="G7" s="13">
        <f t="shared" si="0"/>
        <v>30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45383</v>
      </c>
      <c r="G8" s="13">
        <f t="shared" si="0"/>
        <v>30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45383</v>
      </c>
      <c r="G9" s="13">
        <f t="shared" si="0"/>
        <v>30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45383</v>
      </c>
      <c r="G10" s="13">
        <f t="shared" si="0"/>
        <v>30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45383</v>
      </c>
      <c r="G11" s="13">
        <f t="shared" si="0"/>
        <v>30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45383</v>
      </c>
      <c r="G12" s="13">
        <f t="shared" si="0"/>
        <v>30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45383</v>
      </c>
      <c r="G13" s="13">
        <f t="shared" si="0"/>
        <v>30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45383</v>
      </c>
      <c r="G14" s="13">
        <f t="shared" si="0"/>
        <v>30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45383</v>
      </c>
      <c r="G15" s="13">
        <f t="shared" si="0"/>
        <v>30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45383</v>
      </c>
      <c r="G16" s="13">
        <f t="shared" si="0"/>
        <v>30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45383</v>
      </c>
      <c r="G17" s="13">
        <f t="shared" si="0"/>
        <v>30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45383</v>
      </c>
      <c r="G18" s="13">
        <f t="shared" si="0"/>
        <v>30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45383</v>
      </c>
      <c r="G19" s="13">
        <f t="shared" si="0"/>
        <v>30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45383</v>
      </c>
      <c r="G20" s="13">
        <f t="shared" si="0"/>
        <v>30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45383</v>
      </c>
      <c r="G21" s="13">
        <f t="shared" si="0"/>
        <v>30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45383</v>
      </c>
      <c r="G22" s="13">
        <f t="shared" si="0"/>
        <v>30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45383</v>
      </c>
      <c r="G23" s="13">
        <f t="shared" si="0"/>
        <v>30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45383</v>
      </c>
      <c r="G24" s="13">
        <f t="shared" si="0"/>
        <v>30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45383</v>
      </c>
      <c r="G25" s="13">
        <f t="shared" si="0"/>
        <v>30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45383</v>
      </c>
      <c r="G26" s="13">
        <f t="shared" si="0"/>
        <v>30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45383</v>
      </c>
      <c r="G27" s="13">
        <f t="shared" si="0"/>
        <v>30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45383</v>
      </c>
      <c r="G28" s="13">
        <f t="shared" si="0"/>
        <v>30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45383</v>
      </c>
      <c r="G29" s="13">
        <f t="shared" si="0"/>
        <v>30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45383</v>
      </c>
      <c r="G30" s="13">
        <f t="shared" si="0"/>
        <v>30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45383</v>
      </c>
      <c r="G31" s="13">
        <f t="shared" si="0"/>
        <v>30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45383</v>
      </c>
      <c r="G32" s="13">
        <f t="shared" si="0"/>
        <v>30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45383</v>
      </c>
      <c r="G33" s="13">
        <f t="shared" si="0"/>
        <v>30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45383</v>
      </c>
      <c r="G34" s="13">
        <f t="shared" si="0"/>
        <v>30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45383</v>
      </c>
      <c r="G35" s="13">
        <f t="shared" si="0"/>
        <v>30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45383</v>
      </c>
      <c r="G36" s="13">
        <f t="shared" si="0"/>
        <v>30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45383</v>
      </c>
      <c r="G37" s="13">
        <f t="shared" si="0"/>
        <v>30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45383</v>
      </c>
      <c r="G38" s="13">
        <f t="shared" si="0"/>
        <v>30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45383</v>
      </c>
      <c r="G39" s="13">
        <f t="shared" si="0"/>
        <v>30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45383</v>
      </c>
      <c r="G40" s="13">
        <f t="shared" si="0"/>
        <v>30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45383</v>
      </c>
      <c r="G41" s="13">
        <f t="shared" si="0"/>
        <v>30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45383</v>
      </c>
      <c r="G42" s="13">
        <f t="shared" si="0"/>
        <v>30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45383</v>
      </c>
      <c r="G43" s="13">
        <f t="shared" si="0"/>
        <v>30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45383</v>
      </c>
      <c r="G44" s="13">
        <f t="shared" si="0"/>
        <v>30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45383</v>
      </c>
      <c r="G45" s="13">
        <f t="shared" si="0"/>
        <v>30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45383</v>
      </c>
      <c r="G46" s="13">
        <f t="shared" si="0"/>
        <v>30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45383</v>
      </c>
      <c r="G47" s="13">
        <f t="shared" si="0"/>
        <v>30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45383</v>
      </c>
      <c r="G48" s="13">
        <f t="shared" si="0"/>
        <v>30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45383</v>
      </c>
      <c r="G49" s="13">
        <f t="shared" si="0"/>
        <v>30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45383</v>
      </c>
      <c r="G50" s="13">
        <f t="shared" si="0"/>
        <v>30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45383</v>
      </c>
      <c r="G51" s="13">
        <f t="shared" si="0"/>
        <v>30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45383</v>
      </c>
      <c r="G52" s="13">
        <f t="shared" si="0"/>
        <v>30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45383</v>
      </c>
      <c r="G53" s="13">
        <f t="shared" si="0"/>
        <v>30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45383</v>
      </c>
      <c r="G54" s="13">
        <f t="shared" si="0"/>
        <v>30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45383</v>
      </c>
      <c r="G55" s="13">
        <f t="shared" si="0"/>
        <v>30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45383</v>
      </c>
      <c r="G56" s="13">
        <f t="shared" si="0"/>
        <v>30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45383</v>
      </c>
      <c r="G57" s="13">
        <f t="shared" si="0"/>
        <v>30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45383</v>
      </c>
      <c r="G58" s="13">
        <f t="shared" si="0"/>
        <v>30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45383</v>
      </c>
      <c r="G59" s="13">
        <f t="shared" si="0"/>
        <v>30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45383</v>
      </c>
      <c r="G60" s="13">
        <f t="shared" si="0"/>
        <v>30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45383</v>
      </c>
      <c r="G61" s="13">
        <f t="shared" si="0"/>
        <v>30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45383</v>
      </c>
      <c r="G62" s="13">
        <f t="shared" si="0"/>
        <v>30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45383</v>
      </c>
      <c r="G63" s="13">
        <f t="shared" si="0"/>
        <v>30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45383</v>
      </c>
      <c r="G64" s="13">
        <f t="shared" si="0"/>
        <v>30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45383</v>
      </c>
      <c r="G65" s="13">
        <f t="shared" si="0"/>
        <v>30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45383</v>
      </c>
      <c r="G66" s="13">
        <f t="shared" ref="G66:G129" si="2">DATEDIF(F66,"2024/4/30","D")+1</f>
        <v>30</v>
      </c>
      <c r="H66" s="20">
        <f t="shared" ref="H66:H129" si="3">18/30*G66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45383</v>
      </c>
      <c r="G67" s="13">
        <f t="shared" si="2"/>
        <v>30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45383</v>
      </c>
      <c r="G68" s="13">
        <f t="shared" si="2"/>
        <v>30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45383</v>
      </c>
      <c r="G69" s="13">
        <f t="shared" si="2"/>
        <v>30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45383</v>
      </c>
      <c r="G70" s="13">
        <f t="shared" si="2"/>
        <v>30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45383</v>
      </c>
      <c r="G71" s="13">
        <f t="shared" si="2"/>
        <v>30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45383</v>
      </c>
      <c r="G72" s="13">
        <f t="shared" si="2"/>
        <v>30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45383</v>
      </c>
      <c r="G73" s="13">
        <f t="shared" si="2"/>
        <v>30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45383</v>
      </c>
      <c r="G74" s="13">
        <f t="shared" si="2"/>
        <v>30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45383</v>
      </c>
      <c r="G75" s="13">
        <f t="shared" si="2"/>
        <v>30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45383</v>
      </c>
      <c r="G76" s="13">
        <f t="shared" si="2"/>
        <v>30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45383</v>
      </c>
      <c r="G77" s="13">
        <f t="shared" si="2"/>
        <v>30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45383</v>
      </c>
      <c r="G78" s="13">
        <f t="shared" si="2"/>
        <v>30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45383</v>
      </c>
      <c r="G79" s="13">
        <f t="shared" si="2"/>
        <v>30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45383</v>
      </c>
      <c r="G80" s="13">
        <f t="shared" si="2"/>
        <v>30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45383</v>
      </c>
      <c r="G81" s="13">
        <f t="shared" si="2"/>
        <v>30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45383</v>
      </c>
      <c r="G82" s="13">
        <f t="shared" si="2"/>
        <v>30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45383</v>
      </c>
      <c r="G83" s="13">
        <f t="shared" si="2"/>
        <v>30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45383</v>
      </c>
      <c r="G84" s="13">
        <f t="shared" si="2"/>
        <v>30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45383</v>
      </c>
      <c r="G85" s="13">
        <f t="shared" si="2"/>
        <v>30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45383</v>
      </c>
      <c r="G86" s="13">
        <f t="shared" si="2"/>
        <v>30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45383</v>
      </c>
      <c r="G87" s="13">
        <f t="shared" si="2"/>
        <v>30</v>
      </c>
      <c r="H87" s="20">
        <f t="shared" si="3"/>
        <v>18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45383</v>
      </c>
      <c r="G88" s="13">
        <f t="shared" si="2"/>
        <v>30</v>
      </c>
      <c r="H88" s="20">
        <f t="shared" si="3"/>
        <v>18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45383</v>
      </c>
      <c r="G89" s="13">
        <f t="shared" si="2"/>
        <v>30</v>
      </c>
      <c r="H89" s="20">
        <f t="shared" si="3"/>
        <v>18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45383</v>
      </c>
      <c r="G90" s="13">
        <f t="shared" si="2"/>
        <v>30</v>
      </c>
      <c r="H90" s="20">
        <f t="shared" si="3"/>
        <v>18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45383</v>
      </c>
      <c r="G91" s="13">
        <f t="shared" si="2"/>
        <v>30</v>
      </c>
      <c r="H91" s="20">
        <f t="shared" si="3"/>
        <v>18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45383</v>
      </c>
      <c r="G92" s="13">
        <f t="shared" si="2"/>
        <v>30</v>
      </c>
      <c r="H92" s="20">
        <f t="shared" si="3"/>
        <v>18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45383</v>
      </c>
      <c r="G93" s="13">
        <f t="shared" si="2"/>
        <v>30</v>
      </c>
      <c r="H93" s="20">
        <f t="shared" si="3"/>
        <v>18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45383</v>
      </c>
      <c r="G94" s="13">
        <f t="shared" si="2"/>
        <v>30</v>
      </c>
      <c r="H94" s="20">
        <f t="shared" si="3"/>
        <v>18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45383</v>
      </c>
      <c r="G95" s="13">
        <f t="shared" si="2"/>
        <v>30</v>
      </c>
      <c r="H95" s="20">
        <f t="shared" si="3"/>
        <v>18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45383</v>
      </c>
      <c r="G96" s="13">
        <f t="shared" si="2"/>
        <v>30</v>
      </c>
      <c r="H96" s="20">
        <f t="shared" si="3"/>
        <v>18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45383</v>
      </c>
      <c r="G97" s="13">
        <f t="shared" si="2"/>
        <v>30</v>
      </c>
      <c r="H97" s="20">
        <f t="shared" si="3"/>
        <v>18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45383</v>
      </c>
      <c r="G98" s="13">
        <f t="shared" si="2"/>
        <v>30</v>
      </c>
      <c r="H98" s="20">
        <f t="shared" si="3"/>
        <v>18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45383</v>
      </c>
      <c r="G99" s="13">
        <f t="shared" si="2"/>
        <v>30</v>
      </c>
      <c r="H99" s="20">
        <f t="shared" si="3"/>
        <v>18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45383</v>
      </c>
      <c r="G100" s="13">
        <f t="shared" si="2"/>
        <v>30</v>
      </c>
      <c r="H100" s="20">
        <f t="shared" si="3"/>
        <v>18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45383</v>
      </c>
      <c r="G101" s="13">
        <f t="shared" si="2"/>
        <v>30</v>
      </c>
      <c r="H101" s="20">
        <f t="shared" si="3"/>
        <v>18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45383</v>
      </c>
      <c r="G102" s="13">
        <f t="shared" si="2"/>
        <v>30</v>
      </c>
      <c r="H102" s="20">
        <f t="shared" si="3"/>
        <v>18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45383</v>
      </c>
      <c r="G103" s="13">
        <f t="shared" si="2"/>
        <v>30</v>
      </c>
      <c r="H103" s="20">
        <f t="shared" si="3"/>
        <v>18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45383</v>
      </c>
      <c r="G104" s="13">
        <f t="shared" si="2"/>
        <v>30</v>
      </c>
      <c r="H104" s="20">
        <f t="shared" si="3"/>
        <v>18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45383</v>
      </c>
      <c r="G105" s="13">
        <f t="shared" si="2"/>
        <v>30</v>
      </c>
      <c r="H105" s="20">
        <f t="shared" si="3"/>
        <v>18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45383</v>
      </c>
      <c r="G106" s="13">
        <f t="shared" si="2"/>
        <v>30</v>
      </c>
      <c r="H106" s="20">
        <f t="shared" si="3"/>
        <v>18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45383</v>
      </c>
      <c r="G107" s="13">
        <f t="shared" si="2"/>
        <v>30</v>
      </c>
      <c r="H107" s="20">
        <f t="shared" si="3"/>
        <v>18</v>
      </c>
    </row>
    <row r="108" customHeight="1" spans="1:8">
      <c r="A108" s="16" t="s">
        <v>13</v>
      </c>
      <c r="B108" s="19">
        <v>45325.7552546296</v>
      </c>
      <c r="C108" s="18" t="s">
        <v>14</v>
      </c>
      <c r="D108" s="21" t="s">
        <v>122</v>
      </c>
      <c r="E108" s="16" t="s">
        <v>16</v>
      </c>
      <c r="F108" s="19">
        <v>45383</v>
      </c>
      <c r="G108" s="13">
        <f t="shared" si="2"/>
        <v>30</v>
      </c>
      <c r="H108" s="20">
        <f t="shared" si="3"/>
        <v>18</v>
      </c>
    </row>
    <row r="109" customHeight="1" spans="1:8">
      <c r="A109" s="16" t="s">
        <v>13</v>
      </c>
      <c r="B109" s="19">
        <v>45325.7555671296</v>
      </c>
      <c r="C109" s="18" t="s">
        <v>14</v>
      </c>
      <c r="D109" s="21" t="s">
        <v>123</v>
      </c>
      <c r="E109" s="16" t="s">
        <v>16</v>
      </c>
      <c r="F109" s="19">
        <v>45383</v>
      </c>
      <c r="G109" s="13">
        <f t="shared" si="2"/>
        <v>30</v>
      </c>
      <c r="H109" s="20">
        <f t="shared" si="3"/>
        <v>18</v>
      </c>
    </row>
    <row r="110" customHeight="1" spans="1:8">
      <c r="A110" s="16" t="s">
        <v>13</v>
      </c>
      <c r="B110" s="19">
        <v>45325.7558101852</v>
      </c>
      <c r="C110" s="18" t="s">
        <v>14</v>
      </c>
      <c r="D110" s="21" t="s">
        <v>124</v>
      </c>
      <c r="E110" s="16" t="s">
        <v>16</v>
      </c>
      <c r="F110" s="19">
        <v>45383</v>
      </c>
      <c r="G110" s="13">
        <f t="shared" si="2"/>
        <v>30</v>
      </c>
      <c r="H110" s="20">
        <f t="shared" si="3"/>
        <v>18</v>
      </c>
    </row>
    <row r="111" customHeight="1" spans="1:8">
      <c r="A111" s="16" t="s">
        <v>13</v>
      </c>
      <c r="B111" s="19">
        <v>45329.7295601852</v>
      </c>
      <c r="C111" s="18" t="s">
        <v>14</v>
      </c>
      <c r="D111" s="21" t="s">
        <v>125</v>
      </c>
      <c r="E111" s="16" t="s">
        <v>16</v>
      </c>
      <c r="F111" s="19">
        <v>45383</v>
      </c>
      <c r="G111" s="13">
        <f t="shared" si="2"/>
        <v>30</v>
      </c>
      <c r="H111" s="20">
        <f t="shared" si="3"/>
        <v>18</v>
      </c>
    </row>
    <row r="112" customHeight="1" spans="1:8">
      <c r="A112" s="16" t="s">
        <v>13</v>
      </c>
      <c r="B112" s="19">
        <v>45329.8033101852</v>
      </c>
      <c r="C112" s="18" t="s">
        <v>14</v>
      </c>
      <c r="D112" s="21" t="s">
        <v>126</v>
      </c>
      <c r="E112" s="16" t="s">
        <v>16</v>
      </c>
      <c r="F112" s="19">
        <v>45383</v>
      </c>
      <c r="G112" s="13">
        <f t="shared" si="2"/>
        <v>30</v>
      </c>
      <c r="H112" s="20">
        <f t="shared" si="3"/>
        <v>18</v>
      </c>
    </row>
    <row r="113" customHeight="1" spans="1:8">
      <c r="A113" s="16" t="s">
        <v>13</v>
      </c>
      <c r="B113" s="19">
        <v>45336.6178240741</v>
      </c>
      <c r="C113" s="18" t="s">
        <v>14</v>
      </c>
      <c r="D113" s="21" t="s">
        <v>127</v>
      </c>
      <c r="E113" s="16" t="s">
        <v>16</v>
      </c>
      <c r="F113" s="19">
        <v>45383</v>
      </c>
      <c r="G113" s="13">
        <f t="shared" si="2"/>
        <v>30</v>
      </c>
      <c r="H113" s="20">
        <f t="shared" si="3"/>
        <v>18</v>
      </c>
    </row>
    <row r="114" customHeight="1" spans="1:8">
      <c r="A114" s="16" t="s">
        <v>13</v>
      </c>
      <c r="B114" s="19">
        <v>45339.7171064815</v>
      </c>
      <c r="C114" s="18" t="s">
        <v>14</v>
      </c>
      <c r="D114" s="21" t="s">
        <v>128</v>
      </c>
      <c r="E114" s="16" t="s">
        <v>16</v>
      </c>
      <c r="F114" s="19">
        <v>45383</v>
      </c>
      <c r="G114" s="13">
        <f t="shared" si="2"/>
        <v>30</v>
      </c>
      <c r="H114" s="20">
        <f t="shared" si="3"/>
        <v>18</v>
      </c>
    </row>
    <row r="115" customHeight="1" spans="1:8">
      <c r="A115" s="16" t="s">
        <v>13</v>
      </c>
      <c r="B115" s="19">
        <v>45341.7401851852</v>
      </c>
      <c r="C115" s="18" t="s">
        <v>14</v>
      </c>
      <c r="D115" s="21" t="s">
        <v>129</v>
      </c>
      <c r="E115" s="16" t="s">
        <v>16</v>
      </c>
      <c r="F115" s="19">
        <v>45383</v>
      </c>
      <c r="G115" s="13">
        <f t="shared" si="2"/>
        <v>30</v>
      </c>
      <c r="H115" s="20">
        <f t="shared" si="3"/>
        <v>18</v>
      </c>
    </row>
    <row r="116" customHeight="1" spans="1:8">
      <c r="A116" s="16" t="s">
        <v>13</v>
      </c>
      <c r="B116" s="19">
        <v>45341.833287037</v>
      </c>
      <c r="C116" s="18" t="s">
        <v>14</v>
      </c>
      <c r="D116" s="21" t="s">
        <v>130</v>
      </c>
      <c r="E116" s="16" t="s">
        <v>16</v>
      </c>
      <c r="F116" s="19">
        <v>45383</v>
      </c>
      <c r="G116" s="13">
        <f t="shared" si="2"/>
        <v>30</v>
      </c>
      <c r="H116" s="20">
        <f t="shared" si="3"/>
        <v>18</v>
      </c>
    </row>
    <row r="117" customHeight="1" spans="1:8">
      <c r="A117" s="16" t="s">
        <v>13</v>
      </c>
      <c r="B117" s="19">
        <v>45341.8335763889</v>
      </c>
      <c r="C117" s="18" t="s">
        <v>14</v>
      </c>
      <c r="D117" s="21" t="s">
        <v>131</v>
      </c>
      <c r="E117" s="16" t="s">
        <v>16</v>
      </c>
      <c r="F117" s="19">
        <v>45383</v>
      </c>
      <c r="G117" s="13">
        <f t="shared" si="2"/>
        <v>30</v>
      </c>
      <c r="H117" s="20">
        <f t="shared" si="3"/>
        <v>18</v>
      </c>
    </row>
    <row r="118" customHeight="1" spans="1:8">
      <c r="A118" s="16" t="s">
        <v>13</v>
      </c>
      <c r="B118" s="19">
        <v>45341.8339467593</v>
      </c>
      <c r="C118" s="18" t="s">
        <v>14</v>
      </c>
      <c r="D118" s="21" t="s">
        <v>132</v>
      </c>
      <c r="E118" s="16" t="s">
        <v>16</v>
      </c>
      <c r="F118" s="19">
        <v>45383</v>
      </c>
      <c r="G118" s="13">
        <f t="shared" si="2"/>
        <v>30</v>
      </c>
      <c r="H118" s="20">
        <f t="shared" si="3"/>
        <v>18</v>
      </c>
    </row>
    <row r="119" customHeight="1" spans="1:8">
      <c r="A119" s="16" t="s">
        <v>13</v>
      </c>
      <c r="B119" s="19">
        <v>45341.8341782407</v>
      </c>
      <c r="C119" s="18" t="s">
        <v>14</v>
      </c>
      <c r="D119" s="21" t="s">
        <v>133</v>
      </c>
      <c r="E119" s="16" t="s">
        <v>16</v>
      </c>
      <c r="F119" s="19">
        <v>45383</v>
      </c>
      <c r="G119" s="13">
        <f t="shared" si="2"/>
        <v>30</v>
      </c>
      <c r="H119" s="20">
        <f t="shared" si="3"/>
        <v>18</v>
      </c>
    </row>
    <row r="120" customHeight="1" spans="1:8">
      <c r="A120" s="16" t="s">
        <v>13</v>
      </c>
      <c r="B120" s="19">
        <v>45341.834849537</v>
      </c>
      <c r="C120" s="18" t="s">
        <v>14</v>
      </c>
      <c r="D120" s="21" t="s">
        <v>134</v>
      </c>
      <c r="E120" s="16" t="s">
        <v>16</v>
      </c>
      <c r="F120" s="19">
        <v>45383</v>
      </c>
      <c r="G120" s="13">
        <f t="shared" si="2"/>
        <v>30</v>
      </c>
      <c r="H120" s="20">
        <f t="shared" si="3"/>
        <v>18</v>
      </c>
    </row>
    <row r="121" customHeight="1" spans="1:8">
      <c r="A121" s="16" t="s">
        <v>13</v>
      </c>
      <c r="B121" s="19">
        <v>45341.8351041667</v>
      </c>
      <c r="C121" s="18" t="s">
        <v>14</v>
      </c>
      <c r="D121" s="21" t="s">
        <v>135</v>
      </c>
      <c r="E121" s="16" t="s">
        <v>16</v>
      </c>
      <c r="F121" s="19">
        <v>45383</v>
      </c>
      <c r="G121" s="13">
        <f t="shared" si="2"/>
        <v>30</v>
      </c>
      <c r="H121" s="20">
        <f t="shared" si="3"/>
        <v>18</v>
      </c>
    </row>
    <row r="122" customHeight="1" spans="1:8">
      <c r="A122" s="16" t="s">
        <v>13</v>
      </c>
      <c r="B122" s="19">
        <v>45341.8358217593</v>
      </c>
      <c r="C122" s="18" t="s">
        <v>14</v>
      </c>
      <c r="D122" s="21" t="s">
        <v>136</v>
      </c>
      <c r="E122" s="16" t="s">
        <v>16</v>
      </c>
      <c r="F122" s="19">
        <v>45383</v>
      </c>
      <c r="G122" s="13">
        <f t="shared" si="2"/>
        <v>30</v>
      </c>
      <c r="H122" s="20">
        <f t="shared" si="3"/>
        <v>18</v>
      </c>
    </row>
    <row r="123" customHeight="1" spans="1:8">
      <c r="A123" s="16" t="s">
        <v>13</v>
      </c>
      <c r="B123" s="19">
        <v>45341.8362268519</v>
      </c>
      <c r="C123" s="18" t="s">
        <v>14</v>
      </c>
      <c r="D123" s="21" t="s">
        <v>137</v>
      </c>
      <c r="E123" s="16" t="s">
        <v>16</v>
      </c>
      <c r="F123" s="19">
        <v>45383</v>
      </c>
      <c r="G123" s="13">
        <f t="shared" si="2"/>
        <v>30</v>
      </c>
      <c r="H123" s="20">
        <f t="shared" si="3"/>
        <v>18</v>
      </c>
    </row>
    <row r="124" customHeight="1" spans="1:8">
      <c r="A124" s="16" t="s">
        <v>13</v>
      </c>
      <c r="B124" s="19">
        <v>45341.8364930556</v>
      </c>
      <c r="C124" s="18" t="s">
        <v>14</v>
      </c>
      <c r="D124" s="21" t="s">
        <v>138</v>
      </c>
      <c r="E124" s="16" t="s">
        <v>16</v>
      </c>
      <c r="F124" s="19">
        <v>45383</v>
      </c>
      <c r="G124" s="13">
        <f t="shared" si="2"/>
        <v>30</v>
      </c>
      <c r="H124" s="20">
        <f t="shared" si="3"/>
        <v>18</v>
      </c>
    </row>
    <row r="125" customHeight="1" spans="1:8">
      <c r="A125" s="16" t="s">
        <v>13</v>
      </c>
      <c r="B125" s="19">
        <v>45341.8367361111</v>
      </c>
      <c r="C125" s="18" t="s">
        <v>14</v>
      </c>
      <c r="D125" s="21" t="s">
        <v>139</v>
      </c>
      <c r="E125" s="16" t="s">
        <v>16</v>
      </c>
      <c r="F125" s="19">
        <v>45383</v>
      </c>
      <c r="G125" s="13">
        <f t="shared" si="2"/>
        <v>30</v>
      </c>
      <c r="H125" s="20">
        <f t="shared" si="3"/>
        <v>18</v>
      </c>
    </row>
    <row r="126" customHeight="1" spans="1:8">
      <c r="A126" s="16" t="s">
        <v>13</v>
      </c>
      <c r="B126" s="19">
        <v>45341.8370023148</v>
      </c>
      <c r="C126" s="18" t="s">
        <v>14</v>
      </c>
      <c r="D126" s="21" t="s">
        <v>140</v>
      </c>
      <c r="E126" s="16" t="s">
        <v>16</v>
      </c>
      <c r="F126" s="19">
        <v>45383</v>
      </c>
      <c r="G126" s="13">
        <f t="shared" si="2"/>
        <v>30</v>
      </c>
      <c r="H126" s="20">
        <f t="shared" si="3"/>
        <v>18</v>
      </c>
    </row>
    <row r="127" customHeight="1" spans="1:8">
      <c r="A127" s="16" t="s">
        <v>13</v>
      </c>
      <c r="B127" s="19">
        <v>45341.8556828704</v>
      </c>
      <c r="C127" s="18" t="s">
        <v>14</v>
      </c>
      <c r="D127" s="21" t="s">
        <v>141</v>
      </c>
      <c r="E127" s="16" t="s">
        <v>16</v>
      </c>
      <c r="F127" s="19">
        <v>45383</v>
      </c>
      <c r="G127" s="13">
        <f t="shared" si="2"/>
        <v>30</v>
      </c>
      <c r="H127" s="20">
        <f t="shared" si="3"/>
        <v>18</v>
      </c>
    </row>
    <row r="128" customHeight="1" spans="1:8">
      <c r="A128" s="16" t="s">
        <v>13</v>
      </c>
      <c r="B128" s="19">
        <v>45342.4043981481</v>
      </c>
      <c r="C128" s="18" t="s">
        <v>14</v>
      </c>
      <c r="D128" s="21" t="s">
        <v>142</v>
      </c>
      <c r="E128" s="16" t="s">
        <v>16</v>
      </c>
      <c r="F128" s="19">
        <v>45383</v>
      </c>
      <c r="G128" s="13">
        <f t="shared" si="2"/>
        <v>30</v>
      </c>
      <c r="H128" s="20">
        <f t="shared" si="3"/>
        <v>18</v>
      </c>
    </row>
    <row r="129" customHeight="1" spans="1:8">
      <c r="A129" s="16" t="s">
        <v>13</v>
      </c>
      <c r="B129" s="19">
        <v>45342.4870023148</v>
      </c>
      <c r="C129" s="18" t="s">
        <v>14</v>
      </c>
      <c r="D129" s="21" t="s">
        <v>143</v>
      </c>
      <c r="E129" s="16" t="s">
        <v>16</v>
      </c>
      <c r="F129" s="19">
        <v>45383</v>
      </c>
      <c r="G129" s="13">
        <f t="shared" si="2"/>
        <v>30</v>
      </c>
      <c r="H129" s="20">
        <f t="shared" si="3"/>
        <v>18</v>
      </c>
    </row>
    <row r="130" customHeight="1" spans="1:8">
      <c r="A130" s="16" t="s">
        <v>13</v>
      </c>
      <c r="B130" s="19">
        <v>45343.569537037</v>
      </c>
      <c r="C130" s="18" t="s">
        <v>14</v>
      </c>
      <c r="D130" s="21" t="s">
        <v>144</v>
      </c>
      <c r="E130" s="16" t="s">
        <v>16</v>
      </c>
      <c r="F130" s="19">
        <v>45383</v>
      </c>
      <c r="G130" s="13">
        <f t="shared" ref="G130:G193" si="4">DATEDIF(F130,"2024/4/30","D")+1</f>
        <v>30</v>
      </c>
      <c r="H130" s="20">
        <f t="shared" ref="H130:H193" si="5">18/30*G130</f>
        <v>18</v>
      </c>
    </row>
    <row r="131" customHeight="1" spans="1:8">
      <c r="A131" s="16" t="s">
        <v>13</v>
      </c>
      <c r="B131" s="19">
        <v>45346.3852893518</v>
      </c>
      <c r="C131" s="18" t="s">
        <v>14</v>
      </c>
      <c r="D131" s="21" t="s">
        <v>145</v>
      </c>
      <c r="E131" s="16" t="s">
        <v>16</v>
      </c>
      <c r="F131" s="19">
        <v>45383</v>
      </c>
      <c r="G131" s="13">
        <f t="shared" si="4"/>
        <v>30</v>
      </c>
      <c r="H131" s="20">
        <f t="shared" si="5"/>
        <v>18</v>
      </c>
    </row>
    <row r="132" customHeight="1" spans="1:8">
      <c r="A132" s="16" t="s">
        <v>13</v>
      </c>
      <c r="B132" s="19">
        <v>45347.7205555556</v>
      </c>
      <c r="C132" s="18" t="s">
        <v>14</v>
      </c>
      <c r="D132" s="21" t="s">
        <v>146</v>
      </c>
      <c r="E132" s="16" t="s">
        <v>16</v>
      </c>
      <c r="F132" s="19">
        <v>45383</v>
      </c>
      <c r="G132" s="13">
        <f t="shared" si="4"/>
        <v>30</v>
      </c>
      <c r="H132" s="20">
        <f t="shared" si="5"/>
        <v>18</v>
      </c>
    </row>
    <row r="133" customHeight="1" spans="1:8">
      <c r="A133" s="16" t="s">
        <v>13</v>
      </c>
      <c r="B133" s="19">
        <v>45347.7383217593</v>
      </c>
      <c r="C133" s="18" t="s">
        <v>14</v>
      </c>
      <c r="D133" s="21" t="s">
        <v>147</v>
      </c>
      <c r="E133" s="16" t="s">
        <v>16</v>
      </c>
      <c r="F133" s="19">
        <v>45383</v>
      </c>
      <c r="G133" s="13">
        <f t="shared" si="4"/>
        <v>30</v>
      </c>
      <c r="H133" s="20">
        <f t="shared" si="5"/>
        <v>18</v>
      </c>
    </row>
    <row r="134" customHeight="1" spans="1:8">
      <c r="A134" s="16" t="s">
        <v>13</v>
      </c>
      <c r="B134" s="19">
        <v>45347.7386689815</v>
      </c>
      <c r="C134" s="18" t="s">
        <v>14</v>
      </c>
      <c r="D134" s="21" t="s">
        <v>148</v>
      </c>
      <c r="E134" s="16" t="s">
        <v>16</v>
      </c>
      <c r="F134" s="19">
        <v>45383</v>
      </c>
      <c r="G134" s="13">
        <f t="shared" si="4"/>
        <v>30</v>
      </c>
      <c r="H134" s="20">
        <f t="shared" si="5"/>
        <v>18</v>
      </c>
    </row>
    <row r="135" customHeight="1" spans="1:8">
      <c r="A135" s="16" t="s">
        <v>13</v>
      </c>
      <c r="B135" s="19">
        <v>45347.8641319444</v>
      </c>
      <c r="C135" s="18" t="s">
        <v>14</v>
      </c>
      <c r="D135" s="21" t="s">
        <v>149</v>
      </c>
      <c r="E135" s="16" t="s">
        <v>16</v>
      </c>
      <c r="F135" s="19">
        <v>45383</v>
      </c>
      <c r="G135" s="13">
        <f t="shared" si="4"/>
        <v>30</v>
      </c>
      <c r="H135" s="20">
        <f t="shared" si="5"/>
        <v>18</v>
      </c>
    </row>
    <row r="136" customHeight="1" spans="1:8">
      <c r="A136" s="16" t="s">
        <v>13</v>
      </c>
      <c r="B136" s="19">
        <v>45348.3871064815</v>
      </c>
      <c r="C136" s="18" t="s">
        <v>14</v>
      </c>
      <c r="D136" s="21" t="s">
        <v>150</v>
      </c>
      <c r="E136" s="16" t="s">
        <v>16</v>
      </c>
      <c r="F136" s="19">
        <v>45383</v>
      </c>
      <c r="G136" s="13">
        <f t="shared" si="4"/>
        <v>30</v>
      </c>
      <c r="H136" s="20">
        <f t="shared" si="5"/>
        <v>18</v>
      </c>
    </row>
    <row r="137" customHeight="1" spans="1:8">
      <c r="A137" s="16" t="s">
        <v>13</v>
      </c>
      <c r="B137" s="19">
        <v>45348.7776736111</v>
      </c>
      <c r="C137" s="18" t="s">
        <v>14</v>
      </c>
      <c r="D137" s="21" t="s">
        <v>151</v>
      </c>
      <c r="E137" s="16" t="s">
        <v>16</v>
      </c>
      <c r="F137" s="19">
        <v>45383</v>
      </c>
      <c r="G137" s="13">
        <f t="shared" si="4"/>
        <v>30</v>
      </c>
      <c r="H137" s="20">
        <f t="shared" si="5"/>
        <v>18</v>
      </c>
    </row>
    <row r="138" customHeight="1" spans="1:8">
      <c r="A138" s="16" t="s">
        <v>13</v>
      </c>
      <c r="B138" s="19">
        <v>45348.7996990741</v>
      </c>
      <c r="C138" s="18" t="s">
        <v>14</v>
      </c>
      <c r="D138" s="21" t="s">
        <v>152</v>
      </c>
      <c r="E138" s="16" t="s">
        <v>16</v>
      </c>
      <c r="F138" s="19">
        <v>45383</v>
      </c>
      <c r="G138" s="13">
        <f t="shared" si="4"/>
        <v>30</v>
      </c>
      <c r="H138" s="20">
        <f t="shared" si="5"/>
        <v>18</v>
      </c>
    </row>
    <row r="139" customHeight="1" spans="1:8">
      <c r="A139" s="16" t="s">
        <v>13</v>
      </c>
      <c r="B139" s="19">
        <v>45350.9445949074</v>
      </c>
      <c r="C139" s="18" t="s">
        <v>14</v>
      </c>
      <c r="D139" s="21" t="s">
        <v>153</v>
      </c>
      <c r="E139" s="16" t="s">
        <v>16</v>
      </c>
      <c r="F139" s="19">
        <v>45383</v>
      </c>
      <c r="G139" s="13">
        <f t="shared" si="4"/>
        <v>30</v>
      </c>
      <c r="H139" s="20">
        <f t="shared" si="5"/>
        <v>18</v>
      </c>
    </row>
    <row r="140" customHeight="1" spans="1:8">
      <c r="A140" s="16" t="s">
        <v>13</v>
      </c>
      <c r="B140" s="19">
        <v>45351.5154166667</v>
      </c>
      <c r="C140" s="18" t="s">
        <v>14</v>
      </c>
      <c r="D140" s="21" t="s">
        <v>154</v>
      </c>
      <c r="E140" s="16" t="s">
        <v>16</v>
      </c>
      <c r="F140" s="19">
        <v>45383</v>
      </c>
      <c r="G140" s="13">
        <f t="shared" si="4"/>
        <v>30</v>
      </c>
      <c r="H140" s="20">
        <f t="shared" si="5"/>
        <v>18</v>
      </c>
    </row>
    <row r="141" customHeight="1" spans="1:8">
      <c r="A141" s="16" t="s">
        <v>13</v>
      </c>
      <c r="B141" s="19">
        <v>45351.5352430556</v>
      </c>
      <c r="C141" s="18" t="s">
        <v>14</v>
      </c>
      <c r="D141" s="21" t="s">
        <v>155</v>
      </c>
      <c r="E141" s="16" t="s">
        <v>16</v>
      </c>
      <c r="F141" s="19">
        <v>45383</v>
      </c>
      <c r="G141" s="13">
        <f t="shared" si="4"/>
        <v>30</v>
      </c>
      <c r="H141" s="20">
        <f t="shared" si="5"/>
        <v>18</v>
      </c>
    </row>
    <row r="142" customHeight="1" spans="1:8">
      <c r="A142" s="16" t="s">
        <v>13</v>
      </c>
      <c r="B142" s="19">
        <v>45351.7343287037</v>
      </c>
      <c r="C142" s="18" t="s">
        <v>14</v>
      </c>
      <c r="D142" s="21" t="s">
        <v>156</v>
      </c>
      <c r="E142" s="16" t="s">
        <v>16</v>
      </c>
      <c r="F142" s="19">
        <v>45383</v>
      </c>
      <c r="G142" s="13">
        <f t="shared" si="4"/>
        <v>30</v>
      </c>
      <c r="H142" s="20">
        <f t="shared" si="5"/>
        <v>18</v>
      </c>
    </row>
    <row r="143" customHeight="1" spans="1:8">
      <c r="A143" s="16" t="s">
        <v>13</v>
      </c>
      <c r="B143" s="19">
        <v>45351.8091203704</v>
      </c>
      <c r="C143" s="18" t="s">
        <v>14</v>
      </c>
      <c r="D143" s="21" t="s">
        <v>157</v>
      </c>
      <c r="E143" s="16" t="s">
        <v>16</v>
      </c>
      <c r="F143" s="19">
        <v>45383</v>
      </c>
      <c r="G143" s="13">
        <f t="shared" si="4"/>
        <v>30</v>
      </c>
      <c r="H143" s="20">
        <f t="shared" si="5"/>
        <v>18</v>
      </c>
    </row>
    <row r="144" customHeight="1" spans="1:8">
      <c r="A144" s="16" t="s">
        <v>13</v>
      </c>
      <c r="B144" s="19">
        <v>45351.8419907407</v>
      </c>
      <c r="C144" s="18" t="s">
        <v>14</v>
      </c>
      <c r="D144" s="21" t="s">
        <v>158</v>
      </c>
      <c r="E144" s="16" t="s">
        <v>16</v>
      </c>
      <c r="F144" s="19">
        <v>45383</v>
      </c>
      <c r="G144" s="13">
        <f t="shared" si="4"/>
        <v>30</v>
      </c>
      <c r="H144" s="20">
        <f t="shared" si="5"/>
        <v>18</v>
      </c>
    </row>
    <row r="145" customHeight="1" spans="1:8">
      <c r="A145" s="16" t="s">
        <v>13</v>
      </c>
      <c r="B145" s="19">
        <v>45351.8828240741</v>
      </c>
      <c r="C145" s="18" t="s">
        <v>14</v>
      </c>
      <c r="D145" s="21" t="s">
        <v>159</v>
      </c>
      <c r="E145" s="16" t="s">
        <v>16</v>
      </c>
      <c r="F145" s="19">
        <v>45383</v>
      </c>
      <c r="G145" s="13">
        <f t="shared" si="4"/>
        <v>30</v>
      </c>
      <c r="H145" s="20">
        <f t="shared" si="5"/>
        <v>18</v>
      </c>
    </row>
    <row r="146" customHeight="1" spans="1:8">
      <c r="A146" s="16" t="s">
        <v>13</v>
      </c>
      <c r="B146" s="19">
        <v>45353.4982175926</v>
      </c>
      <c r="C146" s="18" t="s">
        <v>14</v>
      </c>
      <c r="D146" s="21" t="s">
        <v>160</v>
      </c>
      <c r="E146" s="16" t="s">
        <v>16</v>
      </c>
      <c r="F146" s="19">
        <v>45383</v>
      </c>
      <c r="G146" s="13">
        <f t="shared" si="4"/>
        <v>30</v>
      </c>
      <c r="H146" s="20">
        <f t="shared" si="5"/>
        <v>18</v>
      </c>
    </row>
    <row r="147" customHeight="1" spans="1:8">
      <c r="A147" s="16" t="s">
        <v>13</v>
      </c>
      <c r="B147" s="19">
        <v>45353.7534259259</v>
      </c>
      <c r="C147" s="18" t="s">
        <v>14</v>
      </c>
      <c r="D147" s="21" t="s">
        <v>161</v>
      </c>
      <c r="E147" s="16" t="s">
        <v>16</v>
      </c>
      <c r="F147" s="19">
        <v>45383</v>
      </c>
      <c r="G147" s="13">
        <f t="shared" si="4"/>
        <v>30</v>
      </c>
      <c r="H147" s="20">
        <f t="shared" si="5"/>
        <v>18</v>
      </c>
    </row>
    <row r="148" customHeight="1" spans="1:8">
      <c r="A148" s="16" t="s">
        <v>13</v>
      </c>
      <c r="B148" s="19">
        <v>45353.8208217593</v>
      </c>
      <c r="C148" s="18" t="s">
        <v>14</v>
      </c>
      <c r="D148" s="21" t="s">
        <v>162</v>
      </c>
      <c r="E148" s="16" t="s">
        <v>16</v>
      </c>
      <c r="F148" s="19">
        <v>45383</v>
      </c>
      <c r="G148" s="13">
        <f t="shared" si="4"/>
        <v>30</v>
      </c>
      <c r="H148" s="20">
        <f t="shared" si="5"/>
        <v>18</v>
      </c>
    </row>
    <row r="149" customHeight="1" spans="1:8">
      <c r="A149" s="16" t="s">
        <v>13</v>
      </c>
      <c r="B149" s="19">
        <v>45353.8210532407</v>
      </c>
      <c r="C149" s="18" t="s">
        <v>14</v>
      </c>
      <c r="D149" s="21" t="s">
        <v>163</v>
      </c>
      <c r="E149" s="16" t="s">
        <v>16</v>
      </c>
      <c r="F149" s="19">
        <v>45383</v>
      </c>
      <c r="G149" s="13">
        <f t="shared" si="4"/>
        <v>30</v>
      </c>
      <c r="H149" s="20">
        <f t="shared" si="5"/>
        <v>18</v>
      </c>
    </row>
    <row r="150" customHeight="1" spans="1:8">
      <c r="A150" s="16" t="s">
        <v>13</v>
      </c>
      <c r="B150" s="19">
        <v>45353.8212962963</v>
      </c>
      <c r="C150" s="18" t="s">
        <v>14</v>
      </c>
      <c r="D150" s="21" t="s">
        <v>164</v>
      </c>
      <c r="E150" s="16" t="s">
        <v>16</v>
      </c>
      <c r="F150" s="19">
        <v>45383</v>
      </c>
      <c r="G150" s="13">
        <f t="shared" si="4"/>
        <v>30</v>
      </c>
      <c r="H150" s="20">
        <f t="shared" si="5"/>
        <v>18</v>
      </c>
    </row>
    <row r="151" customHeight="1" spans="1:8">
      <c r="A151" s="16" t="s">
        <v>13</v>
      </c>
      <c r="B151" s="19">
        <v>45354.6423263889</v>
      </c>
      <c r="C151" s="18" t="s">
        <v>14</v>
      </c>
      <c r="D151" s="21" t="s">
        <v>165</v>
      </c>
      <c r="E151" s="16" t="s">
        <v>16</v>
      </c>
      <c r="F151" s="19">
        <v>45383</v>
      </c>
      <c r="G151" s="13">
        <f t="shared" si="4"/>
        <v>30</v>
      </c>
      <c r="H151" s="20">
        <f t="shared" si="5"/>
        <v>18</v>
      </c>
    </row>
    <row r="152" customHeight="1" spans="1:8">
      <c r="A152" s="16" t="s">
        <v>13</v>
      </c>
      <c r="B152" s="19">
        <v>45354.6432291667</v>
      </c>
      <c r="C152" s="18" t="s">
        <v>14</v>
      </c>
      <c r="D152" s="21" t="s">
        <v>166</v>
      </c>
      <c r="E152" s="16" t="s">
        <v>16</v>
      </c>
      <c r="F152" s="19">
        <v>45383</v>
      </c>
      <c r="G152" s="13">
        <f t="shared" si="4"/>
        <v>30</v>
      </c>
      <c r="H152" s="20">
        <f t="shared" si="5"/>
        <v>18</v>
      </c>
    </row>
    <row r="153" customHeight="1" spans="1:8">
      <c r="A153" s="16" t="s">
        <v>13</v>
      </c>
      <c r="B153" s="19">
        <v>45354.6964467593</v>
      </c>
      <c r="C153" s="18" t="s">
        <v>14</v>
      </c>
      <c r="D153" s="21" t="s">
        <v>167</v>
      </c>
      <c r="E153" s="16" t="s">
        <v>16</v>
      </c>
      <c r="F153" s="19">
        <v>45383</v>
      </c>
      <c r="G153" s="13">
        <f t="shared" si="4"/>
        <v>30</v>
      </c>
      <c r="H153" s="20">
        <f t="shared" si="5"/>
        <v>18</v>
      </c>
    </row>
    <row r="154" customHeight="1" spans="1:8">
      <c r="A154" s="16" t="s">
        <v>13</v>
      </c>
      <c r="B154" s="19">
        <v>45354.6966782407</v>
      </c>
      <c r="C154" s="18" t="s">
        <v>14</v>
      </c>
      <c r="D154" s="21" t="s">
        <v>168</v>
      </c>
      <c r="E154" s="16" t="s">
        <v>16</v>
      </c>
      <c r="F154" s="19">
        <v>45383</v>
      </c>
      <c r="G154" s="13">
        <f t="shared" si="4"/>
        <v>30</v>
      </c>
      <c r="H154" s="20">
        <f t="shared" si="5"/>
        <v>18</v>
      </c>
    </row>
    <row r="155" customHeight="1" spans="1:8">
      <c r="A155" s="16" t="s">
        <v>13</v>
      </c>
      <c r="B155" s="19">
        <v>45355.6089814815</v>
      </c>
      <c r="C155" s="18" t="s">
        <v>14</v>
      </c>
      <c r="D155" s="21" t="s">
        <v>169</v>
      </c>
      <c r="E155" s="16" t="s">
        <v>16</v>
      </c>
      <c r="F155" s="19">
        <v>45383</v>
      </c>
      <c r="G155" s="13">
        <f t="shared" si="4"/>
        <v>30</v>
      </c>
      <c r="H155" s="20">
        <f t="shared" si="5"/>
        <v>18</v>
      </c>
    </row>
    <row r="156" customHeight="1" spans="1:8">
      <c r="A156" s="16" t="s">
        <v>13</v>
      </c>
      <c r="B156" s="19">
        <v>45356.6452199074</v>
      </c>
      <c r="C156" s="18" t="s">
        <v>14</v>
      </c>
      <c r="D156" s="21" t="s">
        <v>170</v>
      </c>
      <c r="E156" s="16" t="s">
        <v>16</v>
      </c>
      <c r="F156" s="19">
        <v>45383</v>
      </c>
      <c r="G156" s="13">
        <f t="shared" si="4"/>
        <v>30</v>
      </c>
      <c r="H156" s="20">
        <f t="shared" si="5"/>
        <v>18</v>
      </c>
    </row>
    <row r="157" customHeight="1" spans="1:8">
      <c r="A157" s="16" t="s">
        <v>13</v>
      </c>
      <c r="B157" s="19">
        <v>45356.7085648148</v>
      </c>
      <c r="C157" s="18" t="s">
        <v>14</v>
      </c>
      <c r="D157" s="21" t="s">
        <v>171</v>
      </c>
      <c r="E157" s="16" t="s">
        <v>16</v>
      </c>
      <c r="F157" s="19">
        <v>45383</v>
      </c>
      <c r="G157" s="13">
        <f t="shared" si="4"/>
        <v>30</v>
      </c>
      <c r="H157" s="20">
        <f t="shared" si="5"/>
        <v>18</v>
      </c>
    </row>
    <row r="158" customHeight="1" spans="1:8">
      <c r="A158" s="16" t="s">
        <v>13</v>
      </c>
      <c r="B158" s="19">
        <v>45358.8087384259</v>
      </c>
      <c r="C158" s="18" t="s">
        <v>14</v>
      </c>
      <c r="D158" s="21" t="s">
        <v>172</v>
      </c>
      <c r="E158" s="16" t="s">
        <v>16</v>
      </c>
      <c r="F158" s="19">
        <v>45383</v>
      </c>
      <c r="G158" s="13">
        <f t="shared" si="4"/>
        <v>30</v>
      </c>
      <c r="H158" s="20">
        <f t="shared" si="5"/>
        <v>18</v>
      </c>
    </row>
    <row r="159" customHeight="1" spans="1:8">
      <c r="A159" s="16" t="s">
        <v>13</v>
      </c>
      <c r="B159" s="19">
        <v>45359.7353819444</v>
      </c>
      <c r="C159" s="18" t="s">
        <v>14</v>
      </c>
      <c r="D159" s="21" t="s">
        <v>173</v>
      </c>
      <c r="E159" s="16" t="s">
        <v>16</v>
      </c>
      <c r="F159" s="19">
        <v>45383</v>
      </c>
      <c r="G159" s="13">
        <f t="shared" si="4"/>
        <v>30</v>
      </c>
      <c r="H159" s="20">
        <f t="shared" si="5"/>
        <v>18</v>
      </c>
    </row>
    <row r="160" customHeight="1" spans="1:8">
      <c r="A160" s="16" t="s">
        <v>13</v>
      </c>
      <c r="B160" s="19">
        <v>45359.7546527778</v>
      </c>
      <c r="C160" s="18" t="s">
        <v>14</v>
      </c>
      <c r="D160" s="21" t="s">
        <v>174</v>
      </c>
      <c r="E160" s="16" t="s">
        <v>16</v>
      </c>
      <c r="F160" s="19">
        <v>45383</v>
      </c>
      <c r="G160" s="13">
        <f t="shared" si="4"/>
        <v>30</v>
      </c>
      <c r="H160" s="20">
        <f t="shared" si="5"/>
        <v>18</v>
      </c>
    </row>
    <row r="161" customHeight="1" spans="1:8">
      <c r="A161" s="16" t="s">
        <v>13</v>
      </c>
      <c r="B161" s="19">
        <v>45359.754849537</v>
      </c>
      <c r="C161" s="18" t="s">
        <v>14</v>
      </c>
      <c r="D161" s="21" t="s">
        <v>175</v>
      </c>
      <c r="E161" s="16" t="s">
        <v>16</v>
      </c>
      <c r="F161" s="19">
        <v>45383</v>
      </c>
      <c r="G161" s="13">
        <f t="shared" si="4"/>
        <v>30</v>
      </c>
      <c r="H161" s="20">
        <f t="shared" si="5"/>
        <v>18</v>
      </c>
    </row>
    <row r="162" customHeight="1" spans="1:8">
      <c r="A162" s="16" t="s">
        <v>13</v>
      </c>
      <c r="B162" s="19">
        <v>45359.7550578704</v>
      </c>
      <c r="C162" s="18" t="s">
        <v>14</v>
      </c>
      <c r="D162" s="21" t="s">
        <v>176</v>
      </c>
      <c r="E162" s="16" t="s">
        <v>16</v>
      </c>
      <c r="F162" s="19">
        <v>45383</v>
      </c>
      <c r="G162" s="13">
        <f t="shared" si="4"/>
        <v>30</v>
      </c>
      <c r="H162" s="20">
        <f t="shared" si="5"/>
        <v>18</v>
      </c>
    </row>
    <row r="163" customHeight="1" spans="1:8">
      <c r="A163" s="16" t="s">
        <v>13</v>
      </c>
      <c r="B163" s="19">
        <v>45359.7554166667</v>
      </c>
      <c r="C163" s="18" t="s">
        <v>14</v>
      </c>
      <c r="D163" s="21" t="s">
        <v>177</v>
      </c>
      <c r="E163" s="16" t="s">
        <v>16</v>
      </c>
      <c r="F163" s="19">
        <v>45383</v>
      </c>
      <c r="G163" s="13">
        <f t="shared" si="4"/>
        <v>30</v>
      </c>
      <c r="H163" s="20">
        <f t="shared" si="5"/>
        <v>18</v>
      </c>
    </row>
    <row r="164" customHeight="1" spans="1:8">
      <c r="A164" s="16" t="s">
        <v>13</v>
      </c>
      <c r="B164" s="19">
        <v>45361.8381018518</v>
      </c>
      <c r="C164" s="18" t="s">
        <v>14</v>
      </c>
      <c r="D164" s="21" t="s">
        <v>178</v>
      </c>
      <c r="E164" s="16" t="s">
        <v>16</v>
      </c>
      <c r="F164" s="19">
        <v>45383</v>
      </c>
      <c r="G164" s="13">
        <f t="shared" si="4"/>
        <v>30</v>
      </c>
      <c r="H164" s="20">
        <f t="shared" si="5"/>
        <v>18</v>
      </c>
    </row>
    <row r="165" customHeight="1" spans="1:8">
      <c r="A165" s="16" t="s">
        <v>13</v>
      </c>
      <c r="B165" s="19">
        <v>45362.4641550926</v>
      </c>
      <c r="C165" s="18" t="s">
        <v>14</v>
      </c>
      <c r="D165" s="21" t="s">
        <v>179</v>
      </c>
      <c r="E165" s="16" t="s">
        <v>16</v>
      </c>
      <c r="F165" s="19">
        <v>45383</v>
      </c>
      <c r="G165" s="13">
        <f t="shared" si="4"/>
        <v>30</v>
      </c>
      <c r="H165" s="20">
        <f t="shared" si="5"/>
        <v>18</v>
      </c>
    </row>
    <row r="166" customHeight="1" spans="1:8">
      <c r="A166" s="16" t="s">
        <v>13</v>
      </c>
      <c r="B166" s="19">
        <v>45364.8396064815</v>
      </c>
      <c r="C166" s="18" t="s">
        <v>14</v>
      </c>
      <c r="D166" s="21" t="s">
        <v>180</v>
      </c>
      <c r="E166" s="16" t="s">
        <v>16</v>
      </c>
      <c r="F166" s="19">
        <v>45383</v>
      </c>
      <c r="G166" s="13">
        <f t="shared" si="4"/>
        <v>30</v>
      </c>
      <c r="H166" s="20">
        <f t="shared" si="5"/>
        <v>18</v>
      </c>
    </row>
    <row r="167" customHeight="1" spans="1:8">
      <c r="A167" s="16" t="s">
        <v>13</v>
      </c>
      <c r="B167" s="19">
        <v>45366.5412731481</v>
      </c>
      <c r="C167" s="18" t="s">
        <v>14</v>
      </c>
      <c r="D167" s="21" t="s">
        <v>181</v>
      </c>
      <c r="E167" s="16" t="s">
        <v>16</v>
      </c>
      <c r="F167" s="19">
        <v>45383</v>
      </c>
      <c r="G167" s="13">
        <f t="shared" si="4"/>
        <v>30</v>
      </c>
      <c r="H167" s="20">
        <f t="shared" si="5"/>
        <v>18</v>
      </c>
    </row>
    <row r="168" customHeight="1" spans="1:8">
      <c r="A168" s="16" t="s">
        <v>13</v>
      </c>
      <c r="B168" s="19">
        <v>45371.6559722222</v>
      </c>
      <c r="C168" s="18" t="s">
        <v>14</v>
      </c>
      <c r="D168" s="21" t="s">
        <v>182</v>
      </c>
      <c r="E168" s="16" t="s">
        <v>16</v>
      </c>
      <c r="F168" s="19">
        <v>45383</v>
      </c>
      <c r="G168" s="13">
        <f t="shared" si="4"/>
        <v>30</v>
      </c>
      <c r="H168" s="20">
        <f t="shared" si="5"/>
        <v>18</v>
      </c>
    </row>
    <row r="169" customHeight="1" spans="1:8">
      <c r="A169" s="16" t="s">
        <v>13</v>
      </c>
      <c r="B169" s="19">
        <v>45371.7731134259</v>
      </c>
      <c r="C169" s="18" t="s">
        <v>14</v>
      </c>
      <c r="D169" s="21" t="s">
        <v>183</v>
      </c>
      <c r="E169" s="16" t="s">
        <v>16</v>
      </c>
      <c r="F169" s="19">
        <v>45383</v>
      </c>
      <c r="G169" s="13">
        <f t="shared" si="4"/>
        <v>30</v>
      </c>
      <c r="H169" s="20">
        <f t="shared" si="5"/>
        <v>18</v>
      </c>
    </row>
    <row r="170" customHeight="1" spans="1:8">
      <c r="A170" s="16" t="s">
        <v>13</v>
      </c>
      <c r="B170" s="19">
        <v>45371.8068402778</v>
      </c>
      <c r="C170" s="18" t="s">
        <v>14</v>
      </c>
      <c r="D170" s="21" t="s">
        <v>184</v>
      </c>
      <c r="E170" s="16" t="s">
        <v>16</v>
      </c>
      <c r="F170" s="19">
        <v>45383</v>
      </c>
      <c r="G170" s="13">
        <f t="shared" si="4"/>
        <v>30</v>
      </c>
      <c r="H170" s="20">
        <f t="shared" si="5"/>
        <v>18</v>
      </c>
    </row>
    <row r="171" customHeight="1" spans="1:8">
      <c r="A171" s="16" t="s">
        <v>13</v>
      </c>
      <c r="B171" s="19">
        <v>45371.8155902778</v>
      </c>
      <c r="C171" s="18" t="s">
        <v>14</v>
      </c>
      <c r="D171" s="21" t="s">
        <v>185</v>
      </c>
      <c r="E171" s="16" t="s">
        <v>16</v>
      </c>
      <c r="F171" s="19">
        <v>45383</v>
      </c>
      <c r="G171" s="13">
        <f t="shared" si="4"/>
        <v>30</v>
      </c>
      <c r="H171" s="20">
        <f t="shared" si="5"/>
        <v>18</v>
      </c>
    </row>
    <row r="172" customHeight="1" spans="1:8">
      <c r="A172" s="16" t="s">
        <v>13</v>
      </c>
      <c r="B172" s="19">
        <v>45371.8158564815</v>
      </c>
      <c r="C172" s="18" t="s">
        <v>14</v>
      </c>
      <c r="D172" s="21" t="s">
        <v>186</v>
      </c>
      <c r="E172" s="16" t="s">
        <v>16</v>
      </c>
      <c r="F172" s="19">
        <v>45383</v>
      </c>
      <c r="G172" s="13">
        <f t="shared" si="4"/>
        <v>30</v>
      </c>
      <c r="H172" s="20">
        <f t="shared" si="5"/>
        <v>18</v>
      </c>
    </row>
    <row r="173" customHeight="1" spans="1:8">
      <c r="A173" s="16" t="s">
        <v>13</v>
      </c>
      <c r="B173" s="19">
        <v>45371.8161111111</v>
      </c>
      <c r="C173" s="18" t="s">
        <v>14</v>
      </c>
      <c r="D173" s="21" t="s">
        <v>187</v>
      </c>
      <c r="E173" s="16" t="s">
        <v>16</v>
      </c>
      <c r="F173" s="19">
        <v>45383</v>
      </c>
      <c r="G173" s="13">
        <f t="shared" si="4"/>
        <v>30</v>
      </c>
      <c r="H173" s="20">
        <f t="shared" si="5"/>
        <v>18</v>
      </c>
    </row>
    <row r="174" customHeight="1" spans="1:8">
      <c r="A174" s="16" t="s">
        <v>13</v>
      </c>
      <c r="B174" s="19">
        <v>45371.8163541667</v>
      </c>
      <c r="C174" s="18" t="s">
        <v>14</v>
      </c>
      <c r="D174" s="21" t="s">
        <v>188</v>
      </c>
      <c r="E174" s="16" t="s">
        <v>16</v>
      </c>
      <c r="F174" s="19">
        <v>45383</v>
      </c>
      <c r="G174" s="13">
        <f t="shared" si="4"/>
        <v>30</v>
      </c>
      <c r="H174" s="20">
        <f t="shared" si="5"/>
        <v>18</v>
      </c>
    </row>
    <row r="175" customHeight="1" spans="1:8">
      <c r="A175" s="16" t="s">
        <v>13</v>
      </c>
      <c r="B175" s="19">
        <v>45371.8167939815</v>
      </c>
      <c r="C175" s="18" t="s">
        <v>14</v>
      </c>
      <c r="D175" s="21" t="s">
        <v>189</v>
      </c>
      <c r="E175" s="16" t="s">
        <v>16</v>
      </c>
      <c r="F175" s="19">
        <v>45383</v>
      </c>
      <c r="G175" s="13">
        <f t="shared" si="4"/>
        <v>30</v>
      </c>
      <c r="H175" s="20">
        <f t="shared" si="5"/>
        <v>18</v>
      </c>
    </row>
    <row r="176" customHeight="1" spans="1:8">
      <c r="A176" s="16" t="s">
        <v>13</v>
      </c>
      <c r="B176" s="19">
        <v>45371.8284953704</v>
      </c>
      <c r="C176" s="18" t="s">
        <v>14</v>
      </c>
      <c r="D176" s="21" t="s">
        <v>190</v>
      </c>
      <c r="E176" s="16" t="s">
        <v>16</v>
      </c>
      <c r="F176" s="19">
        <v>45383</v>
      </c>
      <c r="G176" s="13">
        <f t="shared" si="4"/>
        <v>30</v>
      </c>
      <c r="H176" s="20">
        <f t="shared" si="5"/>
        <v>18</v>
      </c>
    </row>
    <row r="177" customHeight="1" spans="1:8">
      <c r="A177" s="16" t="s">
        <v>13</v>
      </c>
      <c r="B177" s="19">
        <v>45376.6888773148</v>
      </c>
      <c r="C177" s="18" t="s">
        <v>14</v>
      </c>
      <c r="D177" s="21" t="s">
        <v>191</v>
      </c>
      <c r="E177" s="16" t="s">
        <v>16</v>
      </c>
      <c r="F177" s="19">
        <v>45383</v>
      </c>
      <c r="G177" s="13">
        <f t="shared" si="4"/>
        <v>30</v>
      </c>
      <c r="H177" s="20">
        <f t="shared" si="5"/>
        <v>18</v>
      </c>
    </row>
    <row r="178" customHeight="1" spans="1:8">
      <c r="A178" s="16" t="s">
        <v>13</v>
      </c>
      <c r="B178" s="19">
        <v>45378.6613657407</v>
      </c>
      <c r="C178" s="18" t="s">
        <v>14</v>
      </c>
      <c r="D178" s="21" t="s">
        <v>192</v>
      </c>
      <c r="E178" s="16" t="s">
        <v>16</v>
      </c>
      <c r="F178" s="19">
        <v>45383</v>
      </c>
      <c r="G178" s="13">
        <f t="shared" si="4"/>
        <v>30</v>
      </c>
      <c r="H178" s="20">
        <f t="shared" si="5"/>
        <v>18</v>
      </c>
    </row>
    <row r="179" customHeight="1" spans="1:8">
      <c r="A179" s="16" t="s">
        <v>13</v>
      </c>
      <c r="B179" s="19">
        <v>45378.6645833333</v>
      </c>
      <c r="C179" s="18" t="s">
        <v>14</v>
      </c>
      <c r="D179" s="21" t="s">
        <v>193</v>
      </c>
      <c r="E179" s="16" t="s">
        <v>16</v>
      </c>
      <c r="F179" s="19">
        <v>45383</v>
      </c>
      <c r="G179" s="13">
        <f t="shared" si="4"/>
        <v>30</v>
      </c>
      <c r="H179" s="20">
        <f t="shared" si="5"/>
        <v>18</v>
      </c>
    </row>
    <row r="180" customHeight="1" spans="1:8">
      <c r="A180" s="16" t="s">
        <v>13</v>
      </c>
      <c r="B180" s="19">
        <v>45378.7565509259</v>
      </c>
      <c r="C180" s="18" t="s">
        <v>14</v>
      </c>
      <c r="D180" s="21" t="s">
        <v>194</v>
      </c>
      <c r="E180" s="16" t="s">
        <v>16</v>
      </c>
      <c r="F180" s="19">
        <v>45383</v>
      </c>
      <c r="G180" s="13">
        <f t="shared" si="4"/>
        <v>30</v>
      </c>
      <c r="H180" s="20">
        <f t="shared" si="5"/>
        <v>18</v>
      </c>
    </row>
    <row r="181" customHeight="1" spans="1:8">
      <c r="A181" s="16" t="s">
        <v>13</v>
      </c>
      <c r="B181" s="19">
        <v>45378.7569675926</v>
      </c>
      <c r="C181" s="18" t="s">
        <v>14</v>
      </c>
      <c r="D181" s="21" t="s">
        <v>195</v>
      </c>
      <c r="E181" s="16" t="s">
        <v>16</v>
      </c>
      <c r="F181" s="19">
        <v>45383</v>
      </c>
      <c r="G181" s="13">
        <f t="shared" si="4"/>
        <v>30</v>
      </c>
      <c r="H181" s="20">
        <f t="shared" si="5"/>
        <v>18</v>
      </c>
    </row>
    <row r="182" customHeight="1" spans="1:8">
      <c r="A182" s="16" t="s">
        <v>13</v>
      </c>
      <c r="B182" s="19">
        <v>45378.7571875</v>
      </c>
      <c r="C182" s="18" t="s">
        <v>14</v>
      </c>
      <c r="D182" s="21" t="s">
        <v>196</v>
      </c>
      <c r="E182" s="16" t="s">
        <v>16</v>
      </c>
      <c r="F182" s="19">
        <v>45383</v>
      </c>
      <c r="G182" s="13">
        <f t="shared" si="4"/>
        <v>30</v>
      </c>
      <c r="H182" s="20">
        <f t="shared" si="5"/>
        <v>18</v>
      </c>
    </row>
    <row r="183" customHeight="1" spans="1:8">
      <c r="A183" s="16" t="s">
        <v>13</v>
      </c>
      <c r="B183" s="19">
        <v>45382.7801388889</v>
      </c>
      <c r="C183" s="18" t="s">
        <v>14</v>
      </c>
      <c r="D183" s="21" t="s">
        <v>197</v>
      </c>
      <c r="E183" s="16" t="s">
        <v>16</v>
      </c>
      <c r="F183" s="19">
        <v>45383</v>
      </c>
      <c r="G183" s="13">
        <f t="shared" si="4"/>
        <v>30</v>
      </c>
      <c r="H183" s="20">
        <f t="shared" si="5"/>
        <v>18</v>
      </c>
    </row>
    <row r="184" customHeight="1" spans="1:8">
      <c r="A184" s="16" t="s">
        <v>13</v>
      </c>
      <c r="B184" s="19">
        <v>45382.7994791667</v>
      </c>
      <c r="C184" s="18" t="s">
        <v>14</v>
      </c>
      <c r="D184" s="21" t="s">
        <v>198</v>
      </c>
      <c r="E184" s="16" t="s">
        <v>16</v>
      </c>
      <c r="F184" s="19">
        <v>45383</v>
      </c>
      <c r="G184" s="13">
        <f t="shared" si="4"/>
        <v>30</v>
      </c>
      <c r="H184" s="20">
        <f t="shared" si="5"/>
        <v>18</v>
      </c>
    </row>
    <row r="185" customHeight="1" spans="1:8">
      <c r="A185" s="16" t="s">
        <v>13</v>
      </c>
      <c r="B185" s="19">
        <v>45382.7997337963</v>
      </c>
      <c r="C185" s="18" t="s">
        <v>14</v>
      </c>
      <c r="D185" s="21" t="s">
        <v>199</v>
      </c>
      <c r="E185" s="16" t="s">
        <v>16</v>
      </c>
      <c r="F185" s="19">
        <v>45383</v>
      </c>
      <c r="G185" s="13">
        <f t="shared" si="4"/>
        <v>30</v>
      </c>
      <c r="H185" s="20">
        <f t="shared" si="5"/>
        <v>18</v>
      </c>
    </row>
    <row r="186" customHeight="1" spans="1:8">
      <c r="A186" s="16" t="s">
        <v>13</v>
      </c>
      <c r="B186" s="19">
        <v>45382.7999884259</v>
      </c>
      <c r="C186" s="18" t="s">
        <v>14</v>
      </c>
      <c r="D186" s="21" t="s">
        <v>200</v>
      </c>
      <c r="E186" s="16" t="s">
        <v>16</v>
      </c>
      <c r="F186" s="19">
        <v>45383</v>
      </c>
      <c r="G186" s="13">
        <f t="shared" si="4"/>
        <v>30</v>
      </c>
      <c r="H186" s="20">
        <f t="shared" si="5"/>
        <v>18</v>
      </c>
    </row>
    <row r="187" customHeight="1" spans="1:8">
      <c r="A187" s="16" t="s">
        <v>13</v>
      </c>
      <c r="B187" s="19">
        <v>45382.8002546296</v>
      </c>
      <c r="C187" s="18" t="s">
        <v>14</v>
      </c>
      <c r="D187" s="21" t="s">
        <v>201</v>
      </c>
      <c r="E187" s="16" t="s">
        <v>16</v>
      </c>
      <c r="F187" s="19">
        <v>45383</v>
      </c>
      <c r="G187" s="13">
        <f t="shared" si="4"/>
        <v>30</v>
      </c>
      <c r="H187" s="20">
        <f t="shared" si="5"/>
        <v>18</v>
      </c>
    </row>
    <row r="188" customHeight="1" spans="1:8">
      <c r="A188" s="16" t="s">
        <v>13</v>
      </c>
      <c r="B188" s="19">
        <v>45382.8004976852</v>
      </c>
      <c r="C188" s="18" t="s">
        <v>14</v>
      </c>
      <c r="D188" s="21" t="s">
        <v>202</v>
      </c>
      <c r="E188" s="16" t="s">
        <v>16</v>
      </c>
      <c r="F188" s="19">
        <v>45383</v>
      </c>
      <c r="G188" s="13">
        <f t="shared" si="4"/>
        <v>30</v>
      </c>
      <c r="H188" s="20">
        <f t="shared" si="5"/>
        <v>18</v>
      </c>
    </row>
    <row r="189" customHeight="1" spans="1:8">
      <c r="A189" s="16" t="s">
        <v>13</v>
      </c>
      <c r="B189" s="19">
        <v>45382.8007523148</v>
      </c>
      <c r="C189" s="18" t="s">
        <v>14</v>
      </c>
      <c r="D189" s="21" t="s">
        <v>203</v>
      </c>
      <c r="E189" s="16" t="s">
        <v>16</v>
      </c>
      <c r="F189" s="19">
        <v>45383</v>
      </c>
      <c r="G189" s="13">
        <f t="shared" si="4"/>
        <v>30</v>
      </c>
      <c r="H189" s="20">
        <f t="shared" si="5"/>
        <v>18</v>
      </c>
    </row>
    <row r="190" customHeight="1" spans="1:8">
      <c r="A190" s="16" t="s">
        <v>13</v>
      </c>
      <c r="B190" s="19">
        <v>45383.7489930556</v>
      </c>
      <c r="C190" s="18" t="s">
        <v>14</v>
      </c>
      <c r="D190" s="21" t="s">
        <v>204</v>
      </c>
      <c r="E190" s="16" t="s">
        <v>16</v>
      </c>
      <c r="F190" s="19">
        <v>45383.7489930556</v>
      </c>
      <c r="G190" s="13">
        <f t="shared" si="4"/>
        <v>30</v>
      </c>
      <c r="H190" s="20">
        <f t="shared" si="5"/>
        <v>18</v>
      </c>
    </row>
    <row r="191" customHeight="1" spans="1:8">
      <c r="A191" s="16" t="s">
        <v>13</v>
      </c>
      <c r="B191" s="19">
        <v>45384.7449652778</v>
      </c>
      <c r="C191" s="18" t="s">
        <v>14</v>
      </c>
      <c r="D191" s="21" t="s">
        <v>205</v>
      </c>
      <c r="E191" s="16" t="s">
        <v>16</v>
      </c>
      <c r="F191" s="19">
        <v>45384.7449652778</v>
      </c>
      <c r="G191" s="13">
        <f t="shared" si="4"/>
        <v>29</v>
      </c>
      <c r="H191" s="20">
        <f t="shared" si="5"/>
        <v>17.4</v>
      </c>
    </row>
    <row r="192" customHeight="1" spans="1:8">
      <c r="A192" s="16" t="s">
        <v>13</v>
      </c>
      <c r="B192" s="19">
        <v>45385.8670833333</v>
      </c>
      <c r="C192" s="18" t="s">
        <v>14</v>
      </c>
      <c r="D192" s="21" t="s">
        <v>206</v>
      </c>
      <c r="E192" s="16" t="s">
        <v>16</v>
      </c>
      <c r="F192" s="19">
        <v>45385.8670833333</v>
      </c>
      <c r="G192" s="13">
        <f t="shared" si="4"/>
        <v>28</v>
      </c>
      <c r="H192" s="20">
        <f t="shared" si="5"/>
        <v>16.8</v>
      </c>
    </row>
    <row r="193" customHeight="1" spans="1:8">
      <c r="A193" s="16" t="s">
        <v>13</v>
      </c>
      <c r="B193" s="19">
        <v>45386.4778009259</v>
      </c>
      <c r="C193" s="18" t="s">
        <v>14</v>
      </c>
      <c r="D193" s="21" t="s">
        <v>207</v>
      </c>
      <c r="E193" s="16" t="s">
        <v>16</v>
      </c>
      <c r="F193" s="19">
        <v>45386.4778009259</v>
      </c>
      <c r="G193" s="13">
        <f t="shared" si="4"/>
        <v>27</v>
      </c>
      <c r="H193" s="20">
        <f t="shared" si="5"/>
        <v>16.2</v>
      </c>
    </row>
    <row r="194" customHeight="1" spans="1:8">
      <c r="A194" s="16" t="s">
        <v>13</v>
      </c>
      <c r="B194" s="19">
        <v>45390.4376967593</v>
      </c>
      <c r="C194" s="18" t="s">
        <v>14</v>
      </c>
      <c r="D194" s="21" t="s">
        <v>208</v>
      </c>
      <c r="E194" s="16" t="s">
        <v>16</v>
      </c>
      <c r="F194" s="19">
        <v>45390.4376967593</v>
      </c>
      <c r="G194" s="13">
        <f t="shared" ref="G194:G205" si="6">DATEDIF(F194,"2024/4/30","D")+1</f>
        <v>23</v>
      </c>
      <c r="H194" s="20">
        <f t="shared" ref="H194:H205" si="7">18/30*G194</f>
        <v>13.8</v>
      </c>
    </row>
    <row r="195" customHeight="1" spans="1:8">
      <c r="A195" s="16" t="s">
        <v>13</v>
      </c>
      <c r="B195" s="19">
        <v>45397.5652430556</v>
      </c>
      <c r="C195" s="18" t="s">
        <v>14</v>
      </c>
      <c r="D195" s="21" t="s">
        <v>209</v>
      </c>
      <c r="E195" s="16" t="s">
        <v>16</v>
      </c>
      <c r="F195" s="19">
        <v>45397.5652430556</v>
      </c>
      <c r="G195" s="13">
        <f t="shared" si="6"/>
        <v>16</v>
      </c>
      <c r="H195" s="20">
        <f t="shared" si="7"/>
        <v>9.6</v>
      </c>
    </row>
    <row r="196" customHeight="1" spans="1:8">
      <c r="A196" s="16" t="s">
        <v>13</v>
      </c>
      <c r="B196" s="19">
        <v>45397.7405439815</v>
      </c>
      <c r="C196" s="18" t="s">
        <v>14</v>
      </c>
      <c r="D196" s="21" t="s">
        <v>210</v>
      </c>
      <c r="E196" s="16" t="s">
        <v>16</v>
      </c>
      <c r="F196" s="19">
        <v>45397.7405439815</v>
      </c>
      <c r="G196" s="13">
        <f t="shared" si="6"/>
        <v>16</v>
      </c>
      <c r="H196" s="20">
        <f t="shared" si="7"/>
        <v>9.6</v>
      </c>
    </row>
    <row r="197" customHeight="1" spans="1:8">
      <c r="A197" s="16" t="s">
        <v>13</v>
      </c>
      <c r="B197" s="19">
        <v>45397.7408101852</v>
      </c>
      <c r="C197" s="18" t="s">
        <v>14</v>
      </c>
      <c r="D197" s="21" t="s">
        <v>211</v>
      </c>
      <c r="E197" s="16" t="s">
        <v>16</v>
      </c>
      <c r="F197" s="19">
        <v>45397.7408101852</v>
      </c>
      <c r="G197" s="13">
        <f t="shared" si="6"/>
        <v>16</v>
      </c>
      <c r="H197" s="20">
        <f t="shared" si="7"/>
        <v>9.6</v>
      </c>
    </row>
    <row r="198" customHeight="1" spans="1:8">
      <c r="A198" s="16" t="s">
        <v>13</v>
      </c>
      <c r="B198" s="19">
        <v>45397.7769791667</v>
      </c>
      <c r="C198" s="18" t="s">
        <v>14</v>
      </c>
      <c r="D198" s="21" t="s">
        <v>212</v>
      </c>
      <c r="E198" s="16" t="s">
        <v>16</v>
      </c>
      <c r="F198" s="19">
        <v>45397.7769791667</v>
      </c>
      <c r="G198" s="13">
        <f t="shared" si="6"/>
        <v>16</v>
      </c>
      <c r="H198" s="20">
        <f t="shared" si="7"/>
        <v>9.6</v>
      </c>
    </row>
    <row r="199" customHeight="1" spans="1:8">
      <c r="A199" s="16" t="s">
        <v>13</v>
      </c>
      <c r="B199" s="19">
        <v>45398.8538541667</v>
      </c>
      <c r="C199" s="18" t="s">
        <v>14</v>
      </c>
      <c r="D199" s="21" t="s">
        <v>213</v>
      </c>
      <c r="E199" s="16" t="s">
        <v>16</v>
      </c>
      <c r="F199" s="19">
        <v>45398.8538541667</v>
      </c>
      <c r="G199" s="13">
        <f t="shared" si="6"/>
        <v>15</v>
      </c>
      <c r="H199" s="20">
        <f t="shared" si="7"/>
        <v>9</v>
      </c>
    </row>
    <row r="200" customHeight="1" spans="1:8">
      <c r="A200" s="16" t="s">
        <v>13</v>
      </c>
      <c r="B200" s="19">
        <v>45399.4497222222</v>
      </c>
      <c r="C200" s="18" t="s">
        <v>14</v>
      </c>
      <c r="D200" s="21" t="s">
        <v>214</v>
      </c>
      <c r="E200" s="16" t="s">
        <v>16</v>
      </c>
      <c r="F200" s="19">
        <v>45399.4497222222</v>
      </c>
      <c r="G200" s="13">
        <f t="shared" si="6"/>
        <v>14</v>
      </c>
      <c r="H200" s="20">
        <f t="shared" si="7"/>
        <v>8.4</v>
      </c>
    </row>
    <row r="201" customHeight="1" spans="1:8">
      <c r="A201" s="16" t="s">
        <v>13</v>
      </c>
      <c r="B201" s="19">
        <v>45402.6922569444</v>
      </c>
      <c r="C201" s="18" t="s">
        <v>14</v>
      </c>
      <c r="D201" s="21" t="s">
        <v>215</v>
      </c>
      <c r="E201" s="16" t="s">
        <v>16</v>
      </c>
      <c r="F201" s="19">
        <v>45402.6922569444</v>
      </c>
      <c r="G201" s="13">
        <f t="shared" si="6"/>
        <v>11</v>
      </c>
      <c r="H201" s="20">
        <f t="shared" si="7"/>
        <v>6.6</v>
      </c>
    </row>
    <row r="202" customHeight="1" spans="1:8">
      <c r="A202" s="16" t="s">
        <v>13</v>
      </c>
      <c r="B202" s="19">
        <v>45402.6997800926</v>
      </c>
      <c r="C202" s="18" t="s">
        <v>14</v>
      </c>
      <c r="D202" s="21" t="s">
        <v>216</v>
      </c>
      <c r="E202" s="16" t="s">
        <v>16</v>
      </c>
      <c r="F202" s="19">
        <v>45402.6997800926</v>
      </c>
      <c r="G202" s="13">
        <f t="shared" si="6"/>
        <v>11</v>
      </c>
      <c r="H202" s="20">
        <f t="shared" si="7"/>
        <v>6.6</v>
      </c>
    </row>
    <row r="203" customHeight="1" spans="1:8">
      <c r="A203" s="16" t="s">
        <v>13</v>
      </c>
      <c r="B203" s="19">
        <v>45404.6540509259</v>
      </c>
      <c r="C203" s="18" t="s">
        <v>14</v>
      </c>
      <c r="D203" s="21" t="s">
        <v>217</v>
      </c>
      <c r="E203" s="16" t="s">
        <v>16</v>
      </c>
      <c r="F203" s="19">
        <v>45404.6540509259</v>
      </c>
      <c r="G203" s="13">
        <f t="shared" si="6"/>
        <v>9</v>
      </c>
      <c r="H203" s="20">
        <f t="shared" si="7"/>
        <v>5.4</v>
      </c>
    </row>
    <row r="204" customHeight="1" spans="1:8">
      <c r="A204" s="16" t="s">
        <v>13</v>
      </c>
      <c r="B204" s="19">
        <v>45411.679837963</v>
      </c>
      <c r="C204" s="18" t="s">
        <v>14</v>
      </c>
      <c r="D204" s="21" t="s">
        <v>218</v>
      </c>
      <c r="E204" s="16" t="s">
        <v>16</v>
      </c>
      <c r="F204" s="19">
        <v>45411.679837963</v>
      </c>
      <c r="G204" s="13">
        <f t="shared" si="6"/>
        <v>2</v>
      </c>
      <c r="H204" s="20">
        <f t="shared" si="7"/>
        <v>1.2</v>
      </c>
    </row>
    <row r="205" customHeight="1" spans="1:8">
      <c r="A205" s="16" t="s">
        <v>13</v>
      </c>
      <c r="B205" s="19">
        <v>45411.6805092593</v>
      </c>
      <c r="C205" s="18" t="s">
        <v>14</v>
      </c>
      <c r="D205" s="21" t="s">
        <v>219</v>
      </c>
      <c r="E205" s="16" t="s">
        <v>16</v>
      </c>
      <c r="F205" s="19">
        <v>45411.6805092593</v>
      </c>
      <c r="G205" s="13">
        <f t="shared" si="6"/>
        <v>2</v>
      </c>
      <c r="H205" s="20">
        <f t="shared" si="7"/>
        <v>1.2</v>
      </c>
    </row>
  </sheetData>
  <autoFilter xmlns:etc="http://www.wps.cn/officeDocument/2017/etCustomData" ref="A1:H20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72222222222222" right="0.393055555555556" top="0.629861111111111" bottom="0.472222222222222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opLeftCell="A213" workbookViewId="0">
      <selection activeCell="A213" sqref="A$1:A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45413</v>
      </c>
      <c r="G2" s="13">
        <f t="shared" ref="G2:G65" si="0">DATEDIF(F2,"2024/5/31","D")+1</f>
        <v>31</v>
      </c>
      <c r="H2" s="20">
        <f t="shared" ref="H2:H65" si="1">18/31*G2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45413</v>
      </c>
      <c r="G3" s="13">
        <f t="shared" si="0"/>
        <v>31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45413</v>
      </c>
      <c r="G4" s="13">
        <f t="shared" si="0"/>
        <v>31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45413</v>
      </c>
      <c r="G5" s="13">
        <f t="shared" si="0"/>
        <v>31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45413</v>
      </c>
      <c r="G6" s="13">
        <f t="shared" si="0"/>
        <v>31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45413</v>
      </c>
      <c r="G7" s="13">
        <f t="shared" si="0"/>
        <v>31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45413</v>
      </c>
      <c r="G8" s="13">
        <f t="shared" si="0"/>
        <v>31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45413</v>
      </c>
      <c r="G9" s="13">
        <f t="shared" si="0"/>
        <v>31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45413</v>
      </c>
      <c r="G10" s="13">
        <f t="shared" si="0"/>
        <v>31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45413</v>
      </c>
      <c r="G11" s="13">
        <f t="shared" si="0"/>
        <v>31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45413</v>
      </c>
      <c r="G12" s="13">
        <f t="shared" si="0"/>
        <v>31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45413</v>
      </c>
      <c r="G13" s="13">
        <f t="shared" si="0"/>
        <v>31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45413</v>
      </c>
      <c r="G14" s="13">
        <f t="shared" si="0"/>
        <v>31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45413</v>
      </c>
      <c r="G15" s="13">
        <f t="shared" si="0"/>
        <v>31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45413</v>
      </c>
      <c r="G16" s="13">
        <f t="shared" si="0"/>
        <v>31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45413</v>
      </c>
      <c r="G17" s="13">
        <f t="shared" si="0"/>
        <v>31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45413</v>
      </c>
      <c r="G18" s="13">
        <f t="shared" si="0"/>
        <v>31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45413</v>
      </c>
      <c r="G19" s="13">
        <f t="shared" si="0"/>
        <v>31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45413</v>
      </c>
      <c r="G20" s="13">
        <f t="shared" si="0"/>
        <v>31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45413</v>
      </c>
      <c r="G21" s="13">
        <f t="shared" si="0"/>
        <v>31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45413</v>
      </c>
      <c r="G22" s="13">
        <f t="shared" si="0"/>
        <v>31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45413</v>
      </c>
      <c r="G23" s="13">
        <f t="shared" si="0"/>
        <v>31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45413</v>
      </c>
      <c r="G24" s="13">
        <f t="shared" si="0"/>
        <v>31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45413</v>
      </c>
      <c r="G25" s="13">
        <f t="shared" si="0"/>
        <v>31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45413</v>
      </c>
      <c r="G26" s="13">
        <f t="shared" si="0"/>
        <v>31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45413</v>
      </c>
      <c r="G27" s="13">
        <f t="shared" si="0"/>
        <v>31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45413</v>
      </c>
      <c r="G28" s="13">
        <f t="shared" si="0"/>
        <v>31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45413</v>
      </c>
      <c r="G29" s="13">
        <f t="shared" si="0"/>
        <v>31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45413</v>
      </c>
      <c r="G30" s="13">
        <f t="shared" si="0"/>
        <v>31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45413</v>
      </c>
      <c r="G31" s="13">
        <f t="shared" si="0"/>
        <v>31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45413</v>
      </c>
      <c r="G32" s="13">
        <f t="shared" si="0"/>
        <v>31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45413</v>
      </c>
      <c r="G33" s="13">
        <f t="shared" si="0"/>
        <v>31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45413</v>
      </c>
      <c r="G34" s="13">
        <f t="shared" si="0"/>
        <v>31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45413</v>
      </c>
      <c r="G35" s="13">
        <f t="shared" si="0"/>
        <v>31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45413</v>
      </c>
      <c r="G36" s="13">
        <f t="shared" si="0"/>
        <v>31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45413</v>
      </c>
      <c r="G37" s="13">
        <f t="shared" si="0"/>
        <v>31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45413</v>
      </c>
      <c r="G38" s="13">
        <f t="shared" si="0"/>
        <v>31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45413</v>
      </c>
      <c r="G39" s="13">
        <f t="shared" si="0"/>
        <v>31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45413</v>
      </c>
      <c r="G40" s="13">
        <f t="shared" si="0"/>
        <v>31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45413</v>
      </c>
      <c r="G41" s="13">
        <f t="shared" si="0"/>
        <v>31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45413</v>
      </c>
      <c r="G42" s="13">
        <f t="shared" si="0"/>
        <v>31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45413</v>
      </c>
      <c r="G43" s="13">
        <f t="shared" si="0"/>
        <v>31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45413</v>
      </c>
      <c r="G44" s="13">
        <f t="shared" si="0"/>
        <v>31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45413</v>
      </c>
      <c r="G45" s="13">
        <f t="shared" si="0"/>
        <v>31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45413</v>
      </c>
      <c r="G46" s="13">
        <f t="shared" si="0"/>
        <v>31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45413</v>
      </c>
      <c r="G47" s="13">
        <f t="shared" si="0"/>
        <v>31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45413</v>
      </c>
      <c r="G48" s="13">
        <f t="shared" si="0"/>
        <v>31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45413</v>
      </c>
      <c r="G49" s="13">
        <f t="shared" si="0"/>
        <v>31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45413</v>
      </c>
      <c r="G50" s="13">
        <f t="shared" si="0"/>
        <v>31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45413</v>
      </c>
      <c r="G51" s="13">
        <f t="shared" si="0"/>
        <v>31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45413</v>
      </c>
      <c r="G52" s="13">
        <f t="shared" si="0"/>
        <v>31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45413</v>
      </c>
      <c r="G53" s="13">
        <f t="shared" si="0"/>
        <v>31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45413</v>
      </c>
      <c r="G54" s="13">
        <f t="shared" si="0"/>
        <v>31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45413</v>
      </c>
      <c r="G55" s="13">
        <f t="shared" si="0"/>
        <v>31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45413</v>
      </c>
      <c r="G56" s="13">
        <f t="shared" si="0"/>
        <v>31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45413</v>
      </c>
      <c r="G57" s="13">
        <f t="shared" si="0"/>
        <v>31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45413</v>
      </c>
      <c r="G58" s="13">
        <f t="shared" si="0"/>
        <v>31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45413</v>
      </c>
      <c r="G59" s="13">
        <f t="shared" si="0"/>
        <v>31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45413</v>
      </c>
      <c r="G60" s="13">
        <f t="shared" si="0"/>
        <v>31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45413</v>
      </c>
      <c r="G61" s="13">
        <f t="shared" si="0"/>
        <v>31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45413</v>
      </c>
      <c r="G62" s="13">
        <f t="shared" si="0"/>
        <v>31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45413</v>
      </c>
      <c r="G63" s="13">
        <f t="shared" si="0"/>
        <v>31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45413</v>
      </c>
      <c r="G64" s="13">
        <f t="shared" si="0"/>
        <v>31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45413</v>
      </c>
      <c r="G65" s="13">
        <f t="shared" si="0"/>
        <v>31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45413</v>
      </c>
      <c r="G66" s="13">
        <f t="shared" ref="G66:G129" si="2">DATEDIF(F66,"2024/5/31","D")+1</f>
        <v>31</v>
      </c>
      <c r="H66" s="20">
        <f t="shared" ref="H66:H129" si="3">18/31*G66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45413</v>
      </c>
      <c r="G67" s="13">
        <f t="shared" si="2"/>
        <v>31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45413</v>
      </c>
      <c r="G68" s="13">
        <f t="shared" si="2"/>
        <v>31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45413</v>
      </c>
      <c r="G69" s="13">
        <f t="shared" si="2"/>
        <v>31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45413</v>
      </c>
      <c r="G70" s="13">
        <f t="shared" si="2"/>
        <v>31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45413</v>
      </c>
      <c r="G71" s="13">
        <f t="shared" si="2"/>
        <v>31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45413</v>
      </c>
      <c r="G72" s="13">
        <f t="shared" si="2"/>
        <v>31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45413</v>
      </c>
      <c r="G73" s="13">
        <f t="shared" si="2"/>
        <v>31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45413</v>
      </c>
      <c r="G74" s="13">
        <f t="shared" si="2"/>
        <v>31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45413</v>
      </c>
      <c r="G75" s="13">
        <f t="shared" si="2"/>
        <v>31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45413</v>
      </c>
      <c r="G76" s="13">
        <f t="shared" si="2"/>
        <v>31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45413</v>
      </c>
      <c r="G77" s="13">
        <f t="shared" si="2"/>
        <v>31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45413</v>
      </c>
      <c r="G78" s="13">
        <f t="shared" si="2"/>
        <v>31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45413</v>
      </c>
      <c r="G79" s="13">
        <f t="shared" si="2"/>
        <v>31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45413</v>
      </c>
      <c r="G80" s="13">
        <f t="shared" si="2"/>
        <v>31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45413</v>
      </c>
      <c r="G81" s="13">
        <f t="shared" si="2"/>
        <v>31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45413</v>
      </c>
      <c r="G82" s="13">
        <f t="shared" si="2"/>
        <v>31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45413</v>
      </c>
      <c r="G83" s="13">
        <f t="shared" si="2"/>
        <v>31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45413</v>
      </c>
      <c r="G84" s="13">
        <f t="shared" si="2"/>
        <v>31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45413</v>
      </c>
      <c r="G85" s="13">
        <f t="shared" si="2"/>
        <v>31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45413</v>
      </c>
      <c r="G86" s="13">
        <f t="shared" si="2"/>
        <v>31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45413</v>
      </c>
      <c r="G87" s="13">
        <f t="shared" si="2"/>
        <v>31</v>
      </c>
      <c r="H87" s="20">
        <f t="shared" si="3"/>
        <v>18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45413</v>
      </c>
      <c r="G88" s="13">
        <f t="shared" si="2"/>
        <v>31</v>
      </c>
      <c r="H88" s="20">
        <f t="shared" si="3"/>
        <v>18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45413</v>
      </c>
      <c r="G89" s="13">
        <f t="shared" si="2"/>
        <v>31</v>
      </c>
      <c r="H89" s="20">
        <f t="shared" si="3"/>
        <v>18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45413</v>
      </c>
      <c r="G90" s="13">
        <f t="shared" si="2"/>
        <v>31</v>
      </c>
      <c r="H90" s="20">
        <f t="shared" si="3"/>
        <v>18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45413</v>
      </c>
      <c r="G91" s="13">
        <f t="shared" si="2"/>
        <v>31</v>
      </c>
      <c r="H91" s="20">
        <f t="shared" si="3"/>
        <v>18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45413</v>
      </c>
      <c r="G92" s="13">
        <f t="shared" si="2"/>
        <v>31</v>
      </c>
      <c r="H92" s="20">
        <f t="shared" si="3"/>
        <v>18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45413</v>
      </c>
      <c r="G93" s="13">
        <f t="shared" si="2"/>
        <v>31</v>
      </c>
      <c r="H93" s="20">
        <f t="shared" si="3"/>
        <v>18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45413</v>
      </c>
      <c r="G94" s="13">
        <f t="shared" si="2"/>
        <v>31</v>
      </c>
      <c r="H94" s="20">
        <f t="shared" si="3"/>
        <v>18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45413</v>
      </c>
      <c r="G95" s="13">
        <f t="shared" si="2"/>
        <v>31</v>
      </c>
      <c r="H95" s="20">
        <f t="shared" si="3"/>
        <v>18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45413</v>
      </c>
      <c r="G96" s="13">
        <f t="shared" si="2"/>
        <v>31</v>
      </c>
      <c r="H96" s="20">
        <f t="shared" si="3"/>
        <v>18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45413</v>
      </c>
      <c r="G97" s="13">
        <f t="shared" si="2"/>
        <v>31</v>
      </c>
      <c r="H97" s="20">
        <f t="shared" si="3"/>
        <v>18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45413</v>
      </c>
      <c r="G98" s="13">
        <f t="shared" si="2"/>
        <v>31</v>
      </c>
      <c r="H98" s="20">
        <f t="shared" si="3"/>
        <v>18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45413</v>
      </c>
      <c r="G99" s="13">
        <f t="shared" si="2"/>
        <v>31</v>
      </c>
      <c r="H99" s="20">
        <f t="shared" si="3"/>
        <v>18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45413</v>
      </c>
      <c r="G100" s="13">
        <f t="shared" si="2"/>
        <v>31</v>
      </c>
      <c r="H100" s="20">
        <f t="shared" si="3"/>
        <v>18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45413</v>
      </c>
      <c r="G101" s="13">
        <f t="shared" si="2"/>
        <v>31</v>
      </c>
      <c r="H101" s="20">
        <f t="shared" si="3"/>
        <v>18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45413</v>
      </c>
      <c r="G102" s="13">
        <f t="shared" si="2"/>
        <v>31</v>
      </c>
      <c r="H102" s="20">
        <f t="shared" si="3"/>
        <v>18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45413</v>
      </c>
      <c r="G103" s="13">
        <f t="shared" si="2"/>
        <v>31</v>
      </c>
      <c r="H103" s="20">
        <f t="shared" si="3"/>
        <v>18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45413</v>
      </c>
      <c r="G104" s="13">
        <f t="shared" si="2"/>
        <v>31</v>
      </c>
      <c r="H104" s="20">
        <f t="shared" si="3"/>
        <v>18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45413</v>
      </c>
      <c r="G105" s="13">
        <f t="shared" si="2"/>
        <v>31</v>
      </c>
      <c r="H105" s="20">
        <f t="shared" si="3"/>
        <v>18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45413</v>
      </c>
      <c r="G106" s="13">
        <f t="shared" si="2"/>
        <v>31</v>
      </c>
      <c r="H106" s="20">
        <f t="shared" si="3"/>
        <v>18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45413</v>
      </c>
      <c r="G107" s="13">
        <f t="shared" si="2"/>
        <v>31</v>
      </c>
      <c r="H107" s="20">
        <f t="shared" si="3"/>
        <v>18</v>
      </c>
    </row>
    <row r="108" customHeight="1" spans="1:8">
      <c r="A108" s="16" t="s">
        <v>13</v>
      </c>
      <c r="B108" s="19">
        <v>45325.7552546296</v>
      </c>
      <c r="C108" s="18" t="s">
        <v>14</v>
      </c>
      <c r="D108" s="21" t="s">
        <v>122</v>
      </c>
      <c r="E108" s="16" t="s">
        <v>16</v>
      </c>
      <c r="F108" s="19">
        <v>45413</v>
      </c>
      <c r="G108" s="13">
        <f t="shared" si="2"/>
        <v>31</v>
      </c>
      <c r="H108" s="20">
        <f t="shared" si="3"/>
        <v>18</v>
      </c>
    </row>
    <row r="109" customHeight="1" spans="1:8">
      <c r="A109" s="16" t="s">
        <v>13</v>
      </c>
      <c r="B109" s="19">
        <v>45325.7555671296</v>
      </c>
      <c r="C109" s="18" t="s">
        <v>14</v>
      </c>
      <c r="D109" s="21" t="s">
        <v>123</v>
      </c>
      <c r="E109" s="16" t="s">
        <v>16</v>
      </c>
      <c r="F109" s="19">
        <v>45413</v>
      </c>
      <c r="G109" s="13">
        <f t="shared" si="2"/>
        <v>31</v>
      </c>
      <c r="H109" s="20">
        <f t="shared" si="3"/>
        <v>18</v>
      </c>
    </row>
    <row r="110" customHeight="1" spans="1:8">
      <c r="A110" s="16" t="s">
        <v>13</v>
      </c>
      <c r="B110" s="19">
        <v>45325.7558101852</v>
      </c>
      <c r="C110" s="18" t="s">
        <v>14</v>
      </c>
      <c r="D110" s="21" t="s">
        <v>124</v>
      </c>
      <c r="E110" s="16" t="s">
        <v>16</v>
      </c>
      <c r="F110" s="19">
        <v>45413</v>
      </c>
      <c r="G110" s="13">
        <f t="shared" si="2"/>
        <v>31</v>
      </c>
      <c r="H110" s="20">
        <f t="shared" si="3"/>
        <v>18</v>
      </c>
    </row>
    <row r="111" customHeight="1" spans="1:8">
      <c r="A111" s="16" t="s">
        <v>13</v>
      </c>
      <c r="B111" s="19">
        <v>45329.7295601852</v>
      </c>
      <c r="C111" s="18" t="s">
        <v>14</v>
      </c>
      <c r="D111" s="21" t="s">
        <v>125</v>
      </c>
      <c r="E111" s="16" t="s">
        <v>16</v>
      </c>
      <c r="F111" s="19">
        <v>45413</v>
      </c>
      <c r="G111" s="13">
        <f t="shared" si="2"/>
        <v>31</v>
      </c>
      <c r="H111" s="20">
        <f t="shared" si="3"/>
        <v>18</v>
      </c>
    </row>
    <row r="112" customHeight="1" spans="1:8">
      <c r="A112" s="16" t="s">
        <v>13</v>
      </c>
      <c r="B112" s="19">
        <v>45329.8033101852</v>
      </c>
      <c r="C112" s="18" t="s">
        <v>14</v>
      </c>
      <c r="D112" s="21" t="s">
        <v>126</v>
      </c>
      <c r="E112" s="16" t="s">
        <v>16</v>
      </c>
      <c r="F112" s="19">
        <v>45413</v>
      </c>
      <c r="G112" s="13">
        <f t="shared" si="2"/>
        <v>31</v>
      </c>
      <c r="H112" s="20">
        <f t="shared" si="3"/>
        <v>18</v>
      </c>
    </row>
    <row r="113" customHeight="1" spans="1:8">
      <c r="A113" s="16" t="s">
        <v>13</v>
      </c>
      <c r="B113" s="19">
        <v>45336.6178240741</v>
      </c>
      <c r="C113" s="18" t="s">
        <v>14</v>
      </c>
      <c r="D113" s="21" t="s">
        <v>127</v>
      </c>
      <c r="E113" s="16" t="s">
        <v>16</v>
      </c>
      <c r="F113" s="19">
        <v>45413</v>
      </c>
      <c r="G113" s="13">
        <f t="shared" si="2"/>
        <v>31</v>
      </c>
      <c r="H113" s="20">
        <f t="shared" si="3"/>
        <v>18</v>
      </c>
    </row>
    <row r="114" customHeight="1" spans="1:8">
      <c r="A114" s="16" t="s">
        <v>13</v>
      </c>
      <c r="B114" s="19">
        <v>45339.7171064815</v>
      </c>
      <c r="C114" s="18" t="s">
        <v>14</v>
      </c>
      <c r="D114" s="21" t="s">
        <v>128</v>
      </c>
      <c r="E114" s="16" t="s">
        <v>16</v>
      </c>
      <c r="F114" s="19">
        <v>45413</v>
      </c>
      <c r="G114" s="13">
        <f t="shared" si="2"/>
        <v>31</v>
      </c>
      <c r="H114" s="20">
        <f t="shared" si="3"/>
        <v>18</v>
      </c>
    </row>
    <row r="115" customHeight="1" spans="1:8">
      <c r="A115" s="16" t="s">
        <v>13</v>
      </c>
      <c r="B115" s="19">
        <v>45341.7401851852</v>
      </c>
      <c r="C115" s="18" t="s">
        <v>14</v>
      </c>
      <c r="D115" s="21" t="s">
        <v>129</v>
      </c>
      <c r="E115" s="16" t="s">
        <v>16</v>
      </c>
      <c r="F115" s="19">
        <v>45413</v>
      </c>
      <c r="G115" s="13">
        <f t="shared" si="2"/>
        <v>31</v>
      </c>
      <c r="H115" s="20">
        <f t="shared" si="3"/>
        <v>18</v>
      </c>
    </row>
    <row r="116" customHeight="1" spans="1:8">
      <c r="A116" s="16" t="s">
        <v>13</v>
      </c>
      <c r="B116" s="19">
        <v>45341.833287037</v>
      </c>
      <c r="C116" s="18" t="s">
        <v>14</v>
      </c>
      <c r="D116" s="21" t="s">
        <v>130</v>
      </c>
      <c r="E116" s="16" t="s">
        <v>16</v>
      </c>
      <c r="F116" s="19">
        <v>45413</v>
      </c>
      <c r="G116" s="13">
        <f t="shared" si="2"/>
        <v>31</v>
      </c>
      <c r="H116" s="20">
        <f t="shared" si="3"/>
        <v>18</v>
      </c>
    </row>
    <row r="117" customHeight="1" spans="1:8">
      <c r="A117" s="16" t="s">
        <v>13</v>
      </c>
      <c r="B117" s="19">
        <v>45341.8335763889</v>
      </c>
      <c r="C117" s="18" t="s">
        <v>14</v>
      </c>
      <c r="D117" s="21" t="s">
        <v>131</v>
      </c>
      <c r="E117" s="16" t="s">
        <v>16</v>
      </c>
      <c r="F117" s="19">
        <v>45413</v>
      </c>
      <c r="G117" s="13">
        <f t="shared" si="2"/>
        <v>31</v>
      </c>
      <c r="H117" s="20">
        <f t="shared" si="3"/>
        <v>18</v>
      </c>
    </row>
    <row r="118" customHeight="1" spans="1:8">
      <c r="A118" s="16" t="s">
        <v>13</v>
      </c>
      <c r="B118" s="19">
        <v>45341.8339467593</v>
      </c>
      <c r="C118" s="18" t="s">
        <v>14</v>
      </c>
      <c r="D118" s="21" t="s">
        <v>132</v>
      </c>
      <c r="E118" s="16" t="s">
        <v>16</v>
      </c>
      <c r="F118" s="19">
        <v>45413</v>
      </c>
      <c r="G118" s="13">
        <f t="shared" si="2"/>
        <v>31</v>
      </c>
      <c r="H118" s="20">
        <f t="shared" si="3"/>
        <v>18</v>
      </c>
    </row>
    <row r="119" customHeight="1" spans="1:8">
      <c r="A119" s="16" t="s">
        <v>13</v>
      </c>
      <c r="B119" s="19">
        <v>45341.8341782407</v>
      </c>
      <c r="C119" s="18" t="s">
        <v>14</v>
      </c>
      <c r="D119" s="21" t="s">
        <v>133</v>
      </c>
      <c r="E119" s="16" t="s">
        <v>16</v>
      </c>
      <c r="F119" s="19">
        <v>45413</v>
      </c>
      <c r="G119" s="13">
        <f t="shared" si="2"/>
        <v>31</v>
      </c>
      <c r="H119" s="20">
        <f t="shared" si="3"/>
        <v>18</v>
      </c>
    </row>
    <row r="120" customHeight="1" spans="1:8">
      <c r="A120" s="16" t="s">
        <v>13</v>
      </c>
      <c r="B120" s="19">
        <v>45341.834849537</v>
      </c>
      <c r="C120" s="18" t="s">
        <v>14</v>
      </c>
      <c r="D120" s="21" t="s">
        <v>134</v>
      </c>
      <c r="E120" s="16" t="s">
        <v>16</v>
      </c>
      <c r="F120" s="19">
        <v>45413</v>
      </c>
      <c r="G120" s="13">
        <f t="shared" si="2"/>
        <v>31</v>
      </c>
      <c r="H120" s="20">
        <f t="shared" si="3"/>
        <v>18</v>
      </c>
    </row>
    <row r="121" customHeight="1" spans="1:8">
      <c r="A121" s="16" t="s">
        <v>13</v>
      </c>
      <c r="B121" s="19">
        <v>45341.8351041667</v>
      </c>
      <c r="C121" s="18" t="s">
        <v>14</v>
      </c>
      <c r="D121" s="21" t="s">
        <v>135</v>
      </c>
      <c r="E121" s="16" t="s">
        <v>16</v>
      </c>
      <c r="F121" s="19">
        <v>45413</v>
      </c>
      <c r="G121" s="13">
        <f t="shared" si="2"/>
        <v>31</v>
      </c>
      <c r="H121" s="20">
        <f t="shared" si="3"/>
        <v>18</v>
      </c>
    </row>
    <row r="122" customHeight="1" spans="1:8">
      <c r="A122" s="16" t="s">
        <v>13</v>
      </c>
      <c r="B122" s="19">
        <v>45341.8358217593</v>
      </c>
      <c r="C122" s="18" t="s">
        <v>14</v>
      </c>
      <c r="D122" s="21" t="s">
        <v>136</v>
      </c>
      <c r="E122" s="16" t="s">
        <v>16</v>
      </c>
      <c r="F122" s="19">
        <v>45413</v>
      </c>
      <c r="G122" s="13">
        <f t="shared" si="2"/>
        <v>31</v>
      </c>
      <c r="H122" s="20">
        <f t="shared" si="3"/>
        <v>18</v>
      </c>
    </row>
    <row r="123" customHeight="1" spans="1:8">
      <c r="A123" s="16" t="s">
        <v>13</v>
      </c>
      <c r="B123" s="19">
        <v>45341.8362268519</v>
      </c>
      <c r="C123" s="18" t="s">
        <v>14</v>
      </c>
      <c r="D123" s="21" t="s">
        <v>137</v>
      </c>
      <c r="E123" s="16" t="s">
        <v>16</v>
      </c>
      <c r="F123" s="19">
        <v>45413</v>
      </c>
      <c r="G123" s="13">
        <f t="shared" si="2"/>
        <v>31</v>
      </c>
      <c r="H123" s="20">
        <f t="shared" si="3"/>
        <v>18</v>
      </c>
    </row>
    <row r="124" customHeight="1" spans="1:8">
      <c r="A124" s="16" t="s">
        <v>13</v>
      </c>
      <c r="B124" s="19">
        <v>45341.8364930556</v>
      </c>
      <c r="C124" s="18" t="s">
        <v>14</v>
      </c>
      <c r="D124" s="21" t="s">
        <v>138</v>
      </c>
      <c r="E124" s="16" t="s">
        <v>16</v>
      </c>
      <c r="F124" s="19">
        <v>45413</v>
      </c>
      <c r="G124" s="13">
        <f t="shared" si="2"/>
        <v>31</v>
      </c>
      <c r="H124" s="20">
        <f t="shared" si="3"/>
        <v>18</v>
      </c>
    </row>
    <row r="125" customHeight="1" spans="1:8">
      <c r="A125" s="16" t="s">
        <v>13</v>
      </c>
      <c r="B125" s="19">
        <v>45341.8367361111</v>
      </c>
      <c r="C125" s="18" t="s">
        <v>14</v>
      </c>
      <c r="D125" s="21" t="s">
        <v>139</v>
      </c>
      <c r="E125" s="16" t="s">
        <v>16</v>
      </c>
      <c r="F125" s="19">
        <v>45413</v>
      </c>
      <c r="G125" s="13">
        <f t="shared" si="2"/>
        <v>31</v>
      </c>
      <c r="H125" s="20">
        <f t="shared" si="3"/>
        <v>18</v>
      </c>
    </row>
    <row r="126" customHeight="1" spans="1:8">
      <c r="A126" s="16" t="s">
        <v>13</v>
      </c>
      <c r="B126" s="19">
        <v>45341.8370023148</v>
      </c>
      <c r="C126" s="18" t="s">
        <v>14</v>
      </c>
      <c r="D126" s="21" t="s">
        <v>140</v>
      </c>
      <c r="E126" s="16" t="s">
        <v>16</v>
      </c>
      <c r="F126" s="19">
        <v>45413</v>
      </c>
      <c r="G126" s="13">
        <f t="shared" si="2"/>
        <v>31</v>
      </c>
      <c r="H126" s="20">
        <f t="shared" si="3"/>
        <v>18</v>
      </c>
    </row>
    <row r="127" customHeight="1" spans="1:8">
      <c r="A127" s="16" t="s">
        <v>13</v>
      </c>
      <c r="B127" s="19">
        <v>45341.8556828704</v>
      </c>
      <c r="C127" s="18" t="s">
        <v>14</v>
      </c>
      <c r="D127" s="21" t="s">
        <v>141</v>
      </c>
      <c r="E127" s="16" t="s">
        <v>16</v>
      </c>
      <c r="F127" s="19">
        <v>45413</v>
      </c>
      <c r="G127" s="13">
        <f t="shared" si="2"/>
        <v>31</v>
      </c>
      <c r="H127" s="20">
        <f t="shared" si="3"/>
        <v>18</v>
      </c>
    </row>
    <row r="128" customHeight="1" spans="1:8">
      <c r="A128" s="16" t="s">
        <v>13</v>
      </c>
      <c r="B128" s="19">
        <v>45342.4043981481</v>
      </c>
      <c r="C128" s="18" t="s">
        <v>14</v>
      </c>
      <c r="D128" s="21" t="s">
        <v>142</v>
      </c>
      <c r="E128" s="16" t="s">
        <v>16</v>
      </c>
      <c r="F128" s="19">
        <v>45413</v>
      </c>
      <c r="G128" s="13">
        <f t="shared" si="2"/>
        <v>31</v>
      </c>
      <c r="H128" s="20">
        <f t="shared" si="3"/>
        <v>18</v>
      </c>
    </row>
    <row r="129" customHeight="1" spans="1:8">
      <c r="A129" s="16" t="s">
        <v>13</v>
      </c>
      <c r="B129" s="19">
        <v>45342.4870023148</v>
      </c>
      <c r="C129" s="18" t="s">
        <v>14</v>
      </c>
      <c r="D129" s="21" t="s">
        <v>143</v>
      </c>
      <c r="E129" s="16" t="s">
        <v>16</v>
      </c>
      <c r="F129" s="19">
        <v>45413</v>
      </c>
      <c r="G129" s="13">
        <f t="shared" si="2"/>
        <v>31</v>
      </c>
      <c r="H129" s="20">
        <f t="shared" si="3"/>
        <v>18</v>
      </c>
    </row>
    <row r="130" customHeight="1" spans="1:8">
      <c r="A130" s="16" t="s">
        <v>13</v>
      </c>
      <c r="B130" s="19">
        <v>45343.569537037</v>
      </c>
      <c r="C130" s="18" t="s">
        <v>14</v>
      </c>
      <c r="D130" s="21" t="s">
        <v>144</v>
      </c>
      <c r="E130" s="16" t="s">
        <v>16</v>
      </c>
      <c r="F130" s="19">
        <v>45413</v>
      </c>
      <c r="G130" s="13">
        <f t="shared" ref="G130:G193" si="4">DATEDIF(F130,"2024/5/31","D")+1</f>
        <v>31</v>
      </c>
      <c r="H130" s="20">
        <f t="shared" ref="H130:H193" si="5">18/31*G130</f>
        <v>18</v>
      </c>
    </row>
    <row r="131" customHeight="1" spans="1:8">
      <c r="A131" s="16" t="s">
        <v>13</v>
      </c>
      <c r="B131" s="19">
        <v>45346.3852893518</v>
      </c>
      <c r="C131" s="18" t="s">
        <v>14</v>
      </c>
      <c r="D131" s="21" t="s">
        <v>145</v>
      </c>
      <c r="E131" s="16" t="s">
        <v>16</v>
      </c>
      <c r="F131" s="19">
        <v>45413</v>
      </c>
      <c r="G131" s="13">
        <f t="shared" si="4"/>
        <v>31</v>
      </c>
      <c r="H131" s="20">
        <f t="shared" si="5"/>
        <v>18</v>
      </c>
    </row>
    <row r="132" customHeight="1" spans="1:8">
      <c r="A132" s="16" t="s">
        <v>13</v>
      </c>
      <c r="B132" s="19">
        <v>45347.7205555556</v>
      </c>
      <c r="C132" s="18" t="s">
        <v>14</v>
      </c>
      <c r="D132" s="21" t="s">
        <v>146</v>
      </c>
      <c r="E132" s="16" t="s">
        <v>16</v>
      </c>
      <c r="F132" s="19">
        <v>45413</v>
      </c>
      <c r="G132" s="13">
        <f t="shared" si="4"/>
        <v>31</v>
      </c>
      <c r="H132" s="20">
        <f t="shared" si="5"/>
        <v>18</v>
      </c>
    </row>
    <row r="133" customHeight="1" spans="1:8">
      <c r="A133" s="16" t="s">
        <v>13</v>
      </c>
      <c r="B133" s="19">
        <v>45347.7383217593</v>
      </c>
      <c r="C133" s="18" t="s">
        <v>14</v>
      </c>
      <c r="D133" s="21" t="s">
        <v>147</v>
      </c>
      <c r="E133" s="16" t="s">
        <v>16</v>
      </c>
      <c r="F133" s="19">
        <v>45413</v>
      </c>
      <c r="G133" s="13">
        <f t="shared" si="4"/>
        <v>31</v>
      </c>
      <c r="H133" s="20">
        <f t="shared" si="5"/>
        <v>18</v>
      </c>
    </row>
    <row r="134" customHeight="1" spans="1:8">
      <c r="A134" s="16" t="s">
        <v>13</v>
      </c>
      <c r="B134" s="19">
        <v>45347.7386689815</v>
      </c>
      <c r="C134" s="18" t="s">
        <v>14</v>
      </c>
      <c r="D134" s="21" t="s">
        <v>148</v>
      </c>
      <c r="E134" s="16" t="s">
        <v>16</v>
      </c>
      <c r="F134" s="19">
        <v>45413</v>
      </c>
      <c r="G134" s="13">
        <f t="shared" si="4"/>
        <v>31</v>
      </c>
      <c r="H134" s="20">
        <f t="shared" si="5"/>
        <v>18</v>
      </c>
    </row>
    <row r="135" customHeight="1" spans="1:8">
      <c r="A135" s="16" t="s">
        <v>13</v>
      </c>
      <c r="B135" s="19">
        <v>45347.8641319444</v>
      </c>
      <c r="C135" s="18" t="s">
        <v>14</v>
      </c>
      <c r="D135" s="21" t="s">
        <v>149</v>
      </c>
      <c r="E135" s="16" t="s">
        <v>16</v>
      </c>
      <c r="F135" s="19">
        <v>45413</v>
      </c>
      <c r="G135" s="13">
        <f t="shared" si="4"/>
        <v>31</v>
      </c>
      <c r="H135" s="20">
        <f t="shared" si="5"/>
        <v>18</v>
      </c>
    </row>
    <row r="136" customHeight="1" spans="1:8">
      <c r="A136" s="16" t="s">
        <v>13</v>
      </c>
      <c r="B136" s="19">
        <v>45348.3871064815</v>
      </c>
      <c r="C136" s="18" t="s">
        <v>14</v>
      </c>
      <c r="D136" s="21" t="s">
        <v>150</v>
      </c>
      <c r="E136" s="16" t="s">
        <v>16</v>
      </c>
      <c r="F136" s="19">
        <v>45413</v>
      </c>
      <c r="G136" s="13">
        <f t="shared" si="4"/>
        <v>31</v>
      </c>
      <c r="H136" s="20">
        <f t="shared" si="5"/>
        <v>18</v>
      </c>
    </row>
    <row r="137" customHeight="1" spans="1:8">
      <c r="A137" s="16" t="s">
        <v>13</v>
      </c>
      <c r="B137" s="19">
        <v>45348.7776736111</v>
      </c>
      <c r="C137" s="18" t="s">
        <v>14</v>
      </c>
      <c r="D137" s="21" t="s">
        <v>151</v>
      </c>
      <c r="E137" s="16" t="s">
        <v>16</v>
      </c>
      <c r="F137" s="19">
        <v>45413</v>
      </c>
      <c r="G137" s="13">
        <f t="shared" si="4"/>
        <v>31</v>
      </c>
      <c r="H137" s="20">
        <f t="shared" si="5"/>
        <v>18</v>
      </c>
    </row>
    <row r="138" customHeight="1" spans="1:8">
      <c r="A138" s="16" t="s">
        <v>13</v>
      </c>
      <c r="B138" s="19">
        <v>45348.7996990741</v>
      </c>
      <c r="C138" s="18" t="s">
        <v>14</v>
      </c>
      <c r="D138" s="21" t="s">
        <v>152</v>
      </c>
      <c r="E138" s="16" t="s">
        <v>16</v>
      </c>
      <c r="F138" s="19">
        <v>45413</v>
      </c>
      <c r="G138" s="13">
        <f t="shared" si="4"/>
        <v>31</v>
      </c>
      <c r="H138" s="20">
        <f t="shared" si="5"/>
        <v>18</v>
      </c>
    </row>
    <row r="139" customHeight="1" spans="1:8">
      <c r="A139" s="16" t="s">
        <v>13</v>
      </c>
      <c r="B139" s="19">
        <v>45350.9445949074</v>
      </c>
      <c r="C139" s="18" t="s">
        <v>14</v>
      </c>
      <c r="D139" s="21" t="s">
        <v>153</v>
      </c>
      <c r="E139" s="16" t="s">
        <v>16</v>
      </c>
      <c r="F139" s="19">
        <v>45413</v>
      </c>
      <c r="G139" s="13">
        <f t="shared" si="4"/>
        <v>31</v>
      </c>
      <c r="H139" s="20">
        <f t="shared" si="5"/>
        <v>18</v>
      </c>
    </row>
    <row r="140" customHeight="1" spans="1:8">
      <c r="A140" s="16" t="s">
        <v>13</v>
      </c>
      <c r="B140" s="19">
        <v>45351.5154166667</v>
      </c>
      <c r="C140" s="18" t="s">
        <v>14</v>
      </c>
      <c r="D140" s="21" t="s">
        <v>154</v>
      </c>
      <c r="E140" s="16" t="s">
        <v>16</v>
      </c>
      <c r="F140" s="19">
        <v>45413</v>
      </c>
      <c r="G140" s="13">
        <f t="shared" si="4"/>
        <v>31</v>
      </c>
      <c r="H140" s="20">
        <f t="shared" si="5"/>
        <v>18</v>
      </c>
    </row>
    <row r="141" customHeight="1" spans="1:8">
      <c r="A141" s="16" t="s">
        <v>13</v>
      </c>
      <c r="B141" s="19">
        <v>45351.5352430556</v>
      </c>
      <c r="C141" s="18" t="s">
        <v>14</v>
      </c>
      <c r="D141" s="21" t="s">
        <v>155</v>
      </c>
      <c r="E141" s="16" t="s">
        <v>16</v>
      </c>
      <c r="F141" s="19">
        <v>45413</v>
      </c>
      <c r="G141" s="13">
        <f t="shared" si="4"/>
        <v>31</v>
      </c>
      <c r="H141" s="20">
        <f t="shared" si="5"/>
        <v>18</v>
      </c>
    </row>
    <row r="142" customHeight="1" spans="1:8">
      <c r="A142" s="16" t="s">
        <v>13</v>
      </c>
      <c r="B142" s="19">
        <v>45351.7343287037</v>
      </c>
      <c r="C142" s="18" t="s">
        <v>14</v>
      </c>
      <c r="D142" s="21" t="s">
        <v>156</v>
      </c>
      <c r="E142" s="16" t="s">
        <v>16</v>
      </c>
      <c r="F142" s="19">
        <v>45413</v>
      </c>
      <c r="G142" s="13">
        <f t="shared" si="4"/>
        <v>31</v>
      </c>
      <c r="H142" s="20">
        <f t="shared" si="5"/>
        <v>18</v>
      </c>
    </row>
    <row r="143" customHeight="1" spans="1:8">
      <c r="A143" s="16" t="s">
        <v>13</v>
      </c>
      <c r="B143" s="19">
        <v>45351.8091203704</v>
      </c>
      <c r="C143" s="18" t="s">
        <v>14</v>
      </c>
      <c r="D143" s="21" t="s">
        <v>157</v>
      </c>
      <c r="E143" s="16" t="s">
        <v>16</v>
      </c>
      <c r="F143" s="19">
        <v>45413</v>
      </c>
      <c r="G143" s="13">
        <f t="shared" si="4"/>
        <v>31</v>
      </c>
      <c r="H143" s="20">
        <f t="shared" si="5"/>
        <v>18</v>
      </c>
    </row>
    <row r="144" customHeight="1" spans="1:8">
      <c r="A144" s="16" t="s">
        <v>13</v>
      </c>
      <c r="B144" s="19">
        <v>45351.8419907407</v>
      </c>
      <c r="C144" s="18" t="s">
        <v>14</v>
      </c>
      <c r="D144" s="21" t="s">
        <v>158</v>
      </c>
      <c r="E144" s="16" t="s">
        <v>16</v>
      </c>
      <c r="F144" s="19">
        <v>45413</v>
      </c>
      <c r="G144" s="13">
        <f t="shared" si="4"/>
        <v>31</v>
      </c>
      <c r="H144" s="20">
        <f t="shared" si="5"/>
        <v>18</v>
      </c>
    </row>
    <row r="145" customHeight="1" spans="1:8">
      <c r="A145" s="16" t="s">
        <v>13</v>
      </c>
      <c r="B145" s="19">
        <v>45351.8828240741</v>
      </c>
      <c r="C145" s="18" t="s">
        <v>14</v>
      </c>
      <c r="D145" s="21" t="s">
        <v>159</v>
      </c>
      <c r="E145" s="16" t="s">
        <v>16</v>
      </c>
      <c r="F145" s="19">
        <v>45413</v>
      </c>
      <c r="G145" s="13">
        <f t="shared" si="4"/>
        <v>31</v>
      </c>
      <c r="H145" s="20">
        <f t="shared" si="5"/>
        <v>18</v>
      </c>
    </row>
    <row r="146" customHeight="1" spans="1:8">
      <c r="A146" s="16" t="s">
        <v>13</v>
      </c>
      <c r="B146" s="19">
        <v>45353.4982175926</v>
      </c>
      <c r="C146" s="18" t="s">
        <v>14</v>
      </c>
      <c r="D146" s="21" t="s">
        <v>160</v>
      </c>
      <c r="E146" s="16" t="s">
        <v>16</v>
      </c>
      <c r="F146" s="19">
        <v>45413</v>
      </c>
      <c r="G146" s="13">
        <f t="shared" si="4"/>
        <v>31</v>
      </c>
      <c r="H146" s="20">
        <f t="shared" si="5"/>
        <v>18</v>
      </c>
    </row>
    <row r="147" customHeight="1" spans="1:8">
      <c r="A147" s="16" t="s">
        <v>13</v>
      </c>
      <c r="B147" s="19">
        <v>45353.7534259259</v>
      </c>
      <c r="C147" s="18" t="s">
        <v>14</v>
      </c>
      <c r="D147" s="21" t="s">
        <v>161</v>
      </c>
      <c r="E147" s="16" t="s">
        <v>16</v>
      </c>
      <c r="F147" s="19">
        <v>45413</v>
      </c>
      <c r="G147" s="13">
        <f t="shared" si="4"/>
        <v>31</v>
      </c>
      <c r="H147" s="20">
        <f t="shared" si="5"/>
        <v>18</v>
      </c>
    </row>
    <row r="148" customHeight="1" spans="1:8">
      <c r="A148" s="16" t="s">
        <v>13</v>
      </c>
      <c r="B148" s="19">
        <v>45353.8208217593</v>
      </c>
      <c r="C148" s="18" t="s">
        <v>14</v>
      </c>
      <c r="D148" s="21" t="s">
        <v>162</v>
      </c>
      <c r="E148" s="16" t="s">
        <v>16</v>
      </c>
      <c r="F148" s="19">
        <v>45413</v>
      </c>
      <c r="G148" s="13">
        <f t="shared" si="4"/>
        <v>31</v>
      </c>
      <c r="H148" s="20">
        <f t="shared" si="5"/>
        <v>18</v>
      </c>
    </row>
    <row r="149" customHeight="1" spans="1:8">
      <c r="A149" s="16" t="s">
        <v>13</v>
      </c>
      <c r="B149" s="19">
        <v>45353.8210532407</v>
      </c>
      <c r="C149" s="18" t="s">
        <v>14</v>
      </c>
      <c r="D149" s="21" t="s">
        <v>163</v>
      </c>
      <c r="E149" s="16" t="s">
        <v>16</v>
      </c>
      <c r="F149" s="19">
        <v>45413</v>
      </c>
      <c r="G149" s="13">
        <f t="shared" si="4"/>
        <v>31</v>
      </c>
      <c r="H149" s="20">
        <f t="shared" si="5"/>
        <v>18</v>
      </c>
    </row>
    <row r="150" customHeight="1" spans="1:8">
      <c r="A150" s="16" t="s">
        <v>13</v>
      </c>
      <c r="B150" s="19">
        <v>45353.8212962963</v>
      </c>
      <c r="C150" s="18" t="s">
        <v>14</v>
      </c>
      <c r="D150" s="21" t="s">
        <v>164</v>
      </c>
      <c r="E150" s="16" t="s">
        <v>16</v>
      </c>
      <c r="F150" s="19">
        <v>45413</v>
      </c>
      <c r="G150" s="13">
        <f t="shared" si="4"/>
        <v>31</v>
      </c>
      <c r="H150" s="20">
        <f t="shared" si="5"/>
        <v>18</v>
      </c>
    </row>
    <row r="151" customHeight="1" spans="1:8">
      <c r="A151" s="16" t="s">
        <v>13</v>
      </c>
      <c r="B151" s="19">
        <v>45354.6423263889</v>
      </c>
      <c r="C151" s="18" t="s">
        <v>14</v>
      </c>
      <c r="D151" s="21" t="s">
        <v>165</v>
      </c>
      <c r="E151" s="16" t="s">
        <v>16</v>
      </c>
      <c r="F151" s="19">
        <v>45413</v>
      </c>
      <c r="G151" s="13">
        <f t="shared" si="4"/>
        <v>31</v>
      </c>
      <c r="H151" s="20">
        <f t="shared" si="5"/>
        <v>18</v>
      </c>
    </row>
    <row r="152" customHeight="1" spans="1:8">
      <c r="A152" s="16" t="s">
        <v>13</v>
      </c>
      <c r="B152" s="19">
        <v>45354.6432291667</v>
      </c>
      <c r="C152" s="18" t="s">
        <v>14</v>
      </c>
      <c r="D152" s="21" t="s">
        <v>166</v>
      </c>
      <c r="E152" s="16" t="s">
        <v>16</v>
      </c>
      <c r="F152" s="19">
        <v>45413</v>
      </c>
      <c r="G152" s="13">
        <f t="shared" si="4"/>
        <v>31</v>
      </c>
      <c r="H152" s="20">
        <f t="shared" si="5"/>
        <v>18</v>
      </c>
    </row>
    <row r="153" customHeight="1" spans="1:8">
      <c r="A153" s="16" t="s">
        <v>13</v>
      </c>
      <c r="B153" s="19">
        <v>45354.6964467593</v>
      </c>
      <c r="C153" s="18" t="s">
        <v>14</v>
      </c>
      <c r="D153" s="21" t="s">
        <v>167</v>
      </c>
      <c r="E153" s="16" t="s">
        <v>16</v>
      </c>
      <c r="F153" s="19">
        <v>45413</v>
      </c>
      <c r="G153" s="13">
        <f t="shared" si="4"/>
        <v>31</v>
      </c>
      <c r="H153" s="20">
        <f t="shared" si="5"/>
        <v>18</v>
      </c>
    </row>
    <row r="154" customHeight="1" spans="1:8">
      <c r="A154" s="16" t="s">
        <v>13</v>
      </c>
      <c r="B154" s="19">
        <v>45354.6966782407</v>
      </c>
      <c r="C154" s="18" t="s">
        <v>14</v>
      </c>
      <c r="D154" s="21" t="s">
        <v>168</v>
      </c>
      <c r="E154" s="16" t="s">
        <v>16</v>
      </c>
      <c r="F154" s="19">
        <v>45413</v>
      </c>
      <c r="G154" s="13">
        <f t="shared" si="4"/>
        <v>31</v>
      </c>
      <c r="H154" s="20">
        <f t="shared" si="5"/>
        <v>18</v>
      </c>
    </row>
    <row r="155" customHeight="1" spans="1:8">
      <c r="A155" s="16" t="s">
        <v>13</v>
      </c>
      <c r="B155" s="19">
        <v>45355.6089814815</v>
      </c>
      <c r="C155" s="18" t="s">
        <v>14</v>
      </c>
      <c r="D155" s="21" t="s">
        <v>169</v>
      </c>
      <c r="E155" s="16" t="s">
        <v>16</v>
      </c>
      <c r="F155" s="19">
        <v>45413</v>
      </c>
      <c r="G155" s="13">
        <f t="shared" si="4"/>
        <v>31</v>
      </c>
      <c r="H155" s="20">
        <f t="shared" si="5"/>
        <v>18</v>
      </c>
    </row>
    <row r="156" customHeight="1" spans="1:8">
      <c r="A156" s="16" t="s">
        <v>13</v>
      </c>
      <c r="B156" s="19">
        <v>45356.6452199074</v>
      </c>
      <c r="C156" s="18" t="s">
        <v>14</v>
      </c>
      <c r="D156" s="21" t="s">
        <v>170</v>
      </c>
      <c r="E156" s="16" t="s">
        <v>16</v>
      </c>
      <c r="F156" s="19">
        <v>45413</v>
      </c>
      <c r="G156" s="13">
        <f t="shared" si="4"/>
        <v>31</v>
      </c>
      <c r="H156" s="20">
        <f t="shared" si="5"/>
        <v>18</v>
      </c>
    </row>
    <row r="157" customHeight="1" spans="1:8">
      <c r="A157" s="16" t="s">
        <v>13</v>
      </c>
      <c r="B157" s="19">
        <v>45356.7085648148</v>
      </c>
      <c r="C157" s="18" t="s">
        <v>14</v>
      </c>
      <c r="D157" s="21" t="s">
        <v>171</v>
      </c>
      <c r="E157" s="16" t="s">
        <v>16</v>
      </c>
      <c r="F157" s="19">
        <v>45413</v>
      </c>
      <c r="G157" s="13">
        <f t="shared" si="4"/>
        <v>31</v>
      </c>
      <c r="H157" s="20">
        <f t="shared" si="5"/>
        <v>18</v>
      </c>
    </row>
    <row r="158" customHeight="1" spans="1:8">
      <c r="A158" s="16" t="s">
        <v>13</v>
      </c>
      <c r="B158" s="19">
        <v>45358.8087384259</v>
      </c>
      <c r="C158" s="18" t="s">
        <v>14</v>
      </c>
      <c r="D158" s="21" t="s">
        <v>172</v>
      </c>
      <c r="E158" s="16" t="s">
        <v>16</v>
      </c>
      <c r="F158" s="19">
        <v>45413</v>
      </c>
      <c r="G158" s="13">
        <f t="shared" si="4"/>
        <v>31</v>
      </c>
      <c r="H158" s="20">
        <f t="shared" si="5"/>
        <v>18</v>
      </c>
    </row>
    <row r="159" customHeight="1" spans="1:8">
      <c r="A159" s="16" t="s">
        <v>13</v>
      </c>
      <c r="B159" s="19">
        <v>45359.7353819444</v>
      </c>
      <c r="C159" s="18" t="s">
        <v>14</v>
      </c>
      <c r="D159" s="21" t="s">
        <v>173</v>
      </c>
      <c r="E159" s="16" t="s">
        <v>16</v>
      </c>
      <c r="F159" s="19">
        <v>45413</v>
      </c>
      <c r="G159" s="13">
        <f t="shared" si="4"/>
        <v>31</v>
      </c>
      <c r="H159" s="20">
        <f t="shared" si="5"/>
        <v>18</v>
      </c>
    </row>
    <row r="160" customHeight="1" spans="1:8">
      <c r="A160" s="16" t="s">
        <v>13</v>
      </c>
      <c r="B160" s="19">
        <v>45359.7546527778</v>
      </c>
      <c r="C160" s="18" t="s">
        <v>14</v>
      </c>
      <c r="D160" s="21" t="s">
        <v>174</v>
      </c>
      <c r="E160" s="16" t="s">
        <v>16</v>
      </c>
      <c r="F160" s="19">
        <v>45413</v>
      </c>
      <c r="G160" s="13">
        <f t="shared" si="4"/>
        <v>31</v>
      </c>
      <c r="H160" s="20">
        <f t="shared" si="5"/>
        <v>18</v>
      </c>
    </row>
    <row r="161" customHeight="1" spans="1:8">
      <c r="A161" s="16" t="s">
        <v>13</v>
      </c>
      <c r="B161" s="19">
        <v>45359.754849537</v>
      </c>
      <c r="C161" s="18" t="s">
        <v>14</v>
      </c>
      <c r="D161" s="21" t="s">
        <v>175</v>
      </c>
      <c r="E161" s="16" t="s">
        <v>16</v>
      </c>
      <c r="F161" s="19">
        <v>45413</v>
      </c>
      <c r="G161" s="13">
        <f t="shared" si="4"/>
        <v>31</v>
      </c>
      <c r="H161" s="20">
        <f t="shared" si="5"/>
        <v>18</v>
      </c>
    </row>
    <row r="162" customHeight="1" spans="1:8">
      <c r="A162" s="16" t="s">
        <v>13</v>
      </c>
      <c r="B162" s="19">
        <v>45359.7550578704</v>
      </c>
      <c r="C162" s="18" t="s">
        <v>14</v>
      </c>
      <c r="D162" s="21" t="s">
        <v>176</v>
      </c>
      <c r="E162" s="16" t="s">
        <v>16</v>
      </c>
      <c r="F162" s="19">
        <v>45413</v>
      </c>
      <c r="G162" s="13">
        <f t="shared" si="4"/>
        <v>31</v>
      </c>
      <c r="H162" s="20">
        <f t="shared" si="5"/>
        <v>18</v>
      </c>
    </row>
    <row r="163" customHeight="1" spans="1:8">
      <c r="A163" s="16" t="s">
        <v>13</v>
      </c>
      <c r="B163" s="19">
        <v>45359.7554166667</v>
      </c>
      <c r="C163" s="18" t="s">
        <v>14</v>
      </c>
      <c r="D163" s="21" t="s">
        <v>177</v>
      </c>
      <c r="E163" s="16" t="s">
        <v>16</v>
      </c>
      <c r="F163" s="19">
        <v>45413</v>
      </c>
      <c r="G163" s="13">
        <f t="shared" si="4"/>
        <v>31</v>
      </c>
      <c r="H163" s="20">
        <f t="shared" si="5"/>
        <v>18</v>
      </c>
    </row>
    <row r="164" customHeight="1" spans="1:8">
      <c r="A164" s="16" t="s">
        <v>13</v>
      </c>
      <c r="B164" s="19">
        <v>45361.8381018518</v>
      </c>
      <c r="C164" s="18" t="s">
        <v>14</v>
      </c>
      <c r="D164" s="21" t="s">
        <v>178</v>
      </c>
      <c r="E164" s="16" t="s">
        <v>16</v>
      </c>
      <c r="F164" s="19">
        <v>45413</v>
      </c>
      <c r="G164" s="13">
        <f t="shared" si="4"/>
        <v>31</v>
      </c>
      <c r="H164" s="20">
        <f t="shared" si="5"/>
        <v>18</v>
      </c>
    </row>
    <row r="165" customHeight="1" spans="1:8">
      <c r="A165" s="16" t="s">
        <v>13</v>
      </c>
      <c r="B165" s="19">
        <v>45362.4641550926</v>
      </c>
      <c r="C165" s="18" t="s">
        <v>14</v>
      </c>
      <c r="D165" s="21" t="s">
        <v>179</v>
      </c>
      <c r="E165" s="16" t="s">
        <v>16</v>
      </c>
      <c r="F165" s="19">
        <v>45413</v>
      </c>
      <c r="G165" s="13">
        <f t="shared" si="4"/>
        <v>31</v>
      </c>
      <c r="H165" s="20">
        <f t="shared" si="5"/>
        <v>18</v>
      </c>
    </row>
    <row r="166" customHeight="1" spans="1:8">
      <c r="A166" s="16" t="s">
        <v>13</v>
      </c>
      <c r="B166" s="19">
        <v>45364.8396064815</v>
      </c>
      <c r="C166" s="18" t="s">
        <v>14</v>
      </c>
      <c r="D166" s="21" t="s">
        <v>180</v>
      </c>
      <c r="E166" s="16" t="s">
        <v>16</v>
      </c>
      <c r="F166" s="19">
        <v>45413</v>
      </c>
      <c r="G166" s="13">
        <f t="shared" si="4"/>
        <v>31</v>
      </c>
      <c r="H166" s="20">
        <f t="shared" si="5"/>
        <v>18</v>
      </c>
    </row>
    <row r="167" customHeight="1" spans="1:8">
      <c r="A167" s="16" t="s">
        <v>13</v>
      </c>
      <c r="B167" s="19">
        <v>45366.5412731481</v>
      </c>
      <c r="C167" s="18" t="s">
        <v>14</v>
      </c>
      <c r="D167" s="21" t="s">
        <v>181</v>
      </c>
      <c r="E167" s="16" t="s">
        <v>16</v>
      </c>
      <c r="F167" s="19">
        <v>45413</v>
      </c>
      <c r="G167" s="13">
        <f t="shared" si="4"/>
        <v>31</v>
      </c>
      <c r="H167" s="20">
        <f t="shared" si="5"/>
        <v>18</v>
      </c>
    </row>
    <row r="168" customHeight="1" spans="1:8">
      <c r="A168" s="16" t="s">
        <v>13</v>
      </c>
      <c r="B168" s="19">
        <v>45371.6559722222</v>
      </c>
      <c r="C168" s="18" t="s">
        <v>14</v>
      </c>
      <c r="D168" s="21" t="s">
        <v>182</v>
      </c>
      <c r="E168" s="16" t="s">
        <v>16</v>
      </c>
      <c r="F168" s="19">
        <v>45413</v>
      </c>
      <c r="G168" s="13">
        <f t="shared" si="4"/>
        <v>31</v>
      </c>
      <c r="H168" s="20">
        <f t="shared" si="5"/>
        <v>18</v>
      </c>
    </row>
    <row r="169" customHeight="1" spans="1:8">
      <c r="A169" s="16" t="s">
        <v>13</v>
      </c>
      <c r="B169" s="19">
        <v>45371.7731134259</v>
      </c>
      <c r="C169" s="18" t="s">
        <v>14</v>
      </c>
      <c r="D169" s="21" t="s">
        <v>183</v>
      </c>
      <c r="E169" s="16" t="s">
        <v>16</v>
      </c>
      <c r="F169" s="19">
        <v>45413</v>
      </c>
      <c r="G169" s="13">
        <f t="shared" si="4"/>
        <v>31</v>
      </c>
      <c r="H169" s="20">
        <f t="shared" si="5"/>
        <v>18</v>
      </c>
    </row>
    <row r="170" customHeight="1" spans="1:8">
      <c r="A170" s="16" t="s">
        <v>13</v>
      </c>
      <c r="B170" s="19">
        <v>45371.8068402778</v>
      </c>
      <c r="C170" s="18" t="s">
        <v>14</v>
      </c>
      <c r="D170" s="21" t="s">
        <v>184</v>
      </c>
      <c r="E170" s="16" t="s">
        <v>16</v>
      </c>
      <c r="F170" s="19">
        <v>45413</v>
      </c>
      <c r="G170" s="13">
        <f t="shared" si="4"/>
        <v>31</v>
      </c>
      <c r="H170" s="20">
        <f t="shared" si="5"/>
        <v>18</v>
      </c>
    </row>
    <row r="171" customHeight="1" spans="1:8">
      <c r="A171" s="16" t="s">
        <v>13</v>
      </c>
      <c r="B171" s="19">
        <v>45371.8155902778</v>
      </c>
      <c r="C171" s="18" t="s">
        <v>14</v>
      </c>
      <c r="D171" s="21" t="s">
        <v>185</v>
      </c>
      <c r="E171" s="16" t="s">
        <v>16</v>
      </c>
      <c r="F171" s="19">
        <v>45413</v>
      </c>
      <c r="G171" s="13">
        <f t="shared" si="4"/>
        <v>31</v>
      </c>
      <c r="H171" s="20">
        <f t="shared" si="5"/>
        <v>18</v>
      </c>
    </row>
    <row r="172" customHeight="1" spans="1:8">
      <c r="A172" s="16" t="s">
        <v>13</v>
      </c>
      <c r="B172" s="19">
        <v>45371.8158564815</v>
      </c>
      <c r="C172" s="18" t="s">
        <v>14</v>
      </c>
      <c r="D172" s="21" t="s">
        <v>186</v>
      </c>
      <c r="E172" s="16" t="s">
        <v>16</v>
      </c>
      <c r="F172" s="19">
        <v>45413</v>
      </c>
      <c r="G172" s="13">
        <f t="shared" si="4"/>
        <v>31</v>
      </c>
      <c r="H172" s="20">
        <f t="shared" si="5"/>
        <v>18</v>
      </c>
    </row>
    <row r="173" customHeight="1" spans="1:8">
      <c r="A173" s="16" t="s">
        <v>13</v>
      </c>
      <c r="B173" s="19">
        <v>45371.8161111111</v>
      </c>
      <c r="C173" s="18" t="s">
        <v>14</v>
      </c>
      <c r="D173" s="21" t="s">
        <v>187</v>
      </c>
      <c r="E173" s="16" t="s">
        <v>16</v>
      </c>
      <c r="F173" s="19">
        <v>45413</v>
      </c>
      <c r="G173" s="13">
        <f t="shared" si="4"/>
        <v>31</v>
      </c>
      <c r="H173" s="20">
        <f t="shared" si="5"/>
        <v>18</v>
      </c>
    </row>
    <row r="174" customHeight="1" spans="1:8">
      <c r="A174" s="16" t="s">
        <v>13</v>
      </c>
      <c r="B174" s="19">
        <v>45371.8163541667</v>
      </c>
      <c r="C174" s="18" t="s">
        <v>14</v>
      </c>
      <c r="D174" s="21" t="s">
        <v>188</v>
      </c>
      <c r="E174" s="16" t="s">
        <v>16</v>
      </c>
      <c r="F174" s="19">
        <v>45413</v>
      </c>
      <c r="G174" s="13">
        <f t="shared" si="4"/>
        <v>31</v>
      </c>
      <c r="H174" s="20">
        <f t="shared" si="5"/>
        <v>18</v>
      </c>
    </row>
    <row r="175" customHeight="1" spans="1:8">
      <c r="A175" s="16" t="s">
        <v>13</v>
      </c>
      <c r="B175" s="19">
        <v>45371.8167939815</v>
      </c>
      <c r="C175" s="18" t="s">
        <v>14</v>
      </c>
      <c r="D175" s="21" t="s">
        <v>189</v>
      </c>
      <c r="E175" s="16" t="s">
        <v>16</v>
      </c>
      <c r="F175" s="19">
        <v>45413</v>
      </c>
      <c r="G175" s="13">
        <f t="shared" si="4"/>
        <v>31</v>
      </c>
      <c r="H175" s="20">
        <f t="shared" si="5"/>
        <v>18</v>
      </c>
    </row>
    <row r="176" customHeight="1" spans="1:8">
      <c r="A176" s="16" t="s">
        <v>13</v>
      </c>
      <c r="B176" s="19">
        <v>45371.8284953704</v>
      </c>
      <c r="C176" s="18" t="s">
        <v>14</v>
      </c>
      <c r="D176" s="21" t="s">
        <v>190</v>
      </c>
      <c r="E176" s="16" t="s">
        <v>16</v>
      </c>
      <c r="F176" s="19">
        <v>45413</v>
      </c>
      <c r="G176" s="13">
        <f t="shared" si="4"/>
        <v>31</v>
      </c>
      <c r="H176" s="20">
        <f t="shared" si="5"/>
        <v>18</v>
      </c>
    </row>
    <row r="177" customHeight="1" spans="1:8">
      <c r="A177" s="16" t="s">
        <v>13</v>
      </c>
      <c r="B177" s="19">
        <v>45376.6888773148</v>
      </c>
      <c r="C177" s="18" t="s">
        <v>14</v>
      </c>
      <c r="D177" s="21" t="s">
        <v>191</v>
      </c>
      <c r="E177" s="16" t="s">
        <v>16</v>
      </c>
      <c r="F177" s="19">
        <v>45413</v>
      </c>
      <c r="G177" s="13">
        <f t="shared" si="4"/>
        <v>31</v>
      </c>
      <c r="H177" s="20">
        <f t="shared" si="5"/>
        <v>18</v>
      </c>
    </row>
    <row r="178" customHeight="1" spans="1:8">
      <c r="A178" s="16" t="s">
        <v>13</v>
      </c>
      <c r="B178" s="19">
        <v>45378.6613657407</v>
      </c>
      <c r="C178" s="18" t="s">
        <v>14</v>
      </c>
      <c r="D178" s="21" t="s">
        <v>192</v>
      </c>
      <c r="E178" s="16" t="s">
        <v>16</v>
      </c>
      <c r="F178" s="19">
        <v>45413</v>
      </c>
      <c r="G178" s="13">
        <f t="shared" si="4"/>
        <v>31</v>
      </c>
      <c r="H178" s="20">
        <f t="shared" si="5"/>
        <v>18</v>
      </c>
    </row>
    <row r="179" customHeight="1" spans="1:8">
      <c r="A179" s="16" t="s">
        <v>13</v>
      </c>
      <c r="B179" s="19">
        <v>45378.6645833333</v>
      </c>
      <c r="C179" s="18" t="s">
        <v>14</v>
      </c>
      <c r="D179" s="21" t="s">
        <v>193</v>
      </c>
      <c r="E179" s="16" t="s">
        <v>16</v>
      </c>
      <c r="F179" s="19">
        <v>45413</v>
      </c>
      <c r="G179" s="13">
        <f t="shared" si="4"/>
        <v>31</v>
      </c>
      <c r="H179" s="20">
        <f t="shared" si="5"/>
        <v>18</v>
      </c>
    </row>
    <row r="180" customHeight="1" spans="1:8">
      <c r="A180" s="16" t="s">
        <v>13</v>
      </c>
      <c r="B180" s="19">
        <v>45378.7565509259</v>
      </c>
      <c r="C180" s="18" t="s">
        <v>14</v>
      </c>
      <c r="D180" s="21" t="s">
        <v>194</v>
      </c>
      <c r="E180" s="16" t="s">
        <v>16</v>
      </c>
      <c r="F180" s="19">
        <v>45413</v>
      </c>
      <c r="G180" s="13">
        <f t="shared" si="4"/>
        <v>31</v>
      </c>
      <c r="H180" s="20">
        <f t="shared" si="5"/>
        <v>18</v>
      </c>
    </row>
    <row r="181" customHeight="1" spans="1:8">
      <c r="A181" s="16" t="s">
        <v>13</v>
      </c>
      <c r="B181" s="19">
        <v>45378.7569675926</v>
      </c>
      <c r="C181" s="18" t="s">
        <v>14</v>
      </c>
      <c r="D181" s="21" t="s">
        <v>195</v>
      </c>
      <c r="E181" s="16" t="s">
        <v>16</v>
      </c>
      <c r="F181" s="19">
        <v>45413</v>
      </c>
      <c r="G181" s="13">
        <f t="shared" si="4"/>
        <v>31</v>
      </c>
      <c r="H181" s="20">
        <f t="shared" si="5"/>
        <v>18</v>
      </c>
    </row>
    <row r="182" customHeight="1" spans="1:8">
      <c r="A182" s="16" t="s">
        <v>13</v>
      </c>
      <c r="B182" s="19">
        <v>45378.7571875</v>
      </c>
      <c r="C182" s="18" t="s">
        <v>14</v>
      </c>
      <c r="D182" s="21" t="s">
        <v>196</v>
      </c>
      <c r="E182" s="16" t="s">
        <v>16</v>
      </c>
      <c r="F182" s="19">
        <v>45413</v>
      </c>
      <c r="G182" s="13">
        <f t="shared" si="4"/>
        <v>31</v>
      </c>
      <c r="H182" s="20">
        <f t="shared" si="5"/>
        <v>18</v>
      </c>
    </row>
    <row r="183" customHeight="1" spans="1:8">
      <c r="A183" s="16" t="s">
        <v>13</v>
      </c>
      <c r="B183" s="19">
        <v>45382.7801388889</v>
      </c>
      <c r="C183" s="18" t="s">
        <v>14</v>
      </c>
      <c r="D183" s="21" t="s">
        <v>197</v>
      </c>
      <c r="E183" s="16" t="s">
        <v>16</v>
      </c>
      <c r="F183" s="19">
        <v>45413</v>
      </c>
      <c r="G183" s="13">
        <f t="shared" si="4"/>
        <v>31</v>
      </c>
      <c r="H183" s="20">
        <f t="shared" si="5"/>
        <v>18</v>
      </c>
    </row>
    <row r="184" customHeight="1" spans="1:8">
      <c r="A184" s="16" t="s">
        <v>13</v>
      </c>
      <c r="B184" s="19">
        <v>45382.7994791667</v>
      </c>
      <c r="C184" s="18" t="s">
        <v>14</v>
      </c>
      <c r="D184" s="21" t="s">
        <v>198</v>
      </c>
      <c r="E184" s="16" t="s">
        <v>16</v>
      </c>
      <c r="F184" s="19">
        <v>45413</v>
      </c>
      <c r="G184" s="13">
        <f t="shared" si="4"/>
        <v>31</v>
      </c>
      <c r="H184" s="20">
        <f t="shared" si="5"/>
        <v>18</v>
      </c>
    </row>
    <row r="185" customHeight="1" spans="1:8">
      <c r="A185" s="16" t="s">
        <v>13</v>
      </c>
      <c r="B185" s="19">
        <v>45382.7997337963</v>
      </c>
      <c r="C185" s="18" t="s">
        <v>14</v>
      </c>
      <c r="D185" s="21" t="s">
        <v>199</v>
      </c>
      <c r="E185" s="16" t="s">
        <v>16</v>
      </c>
      <c r="F185" s="19">
        <v>45413</v>
      </c>
      <c r="G185" s="13">
        <f t="shared" si="4"/>
        <v>31</v>
      </c>
      <c r="H185" s="20">
        <f t="shared" si="5"/>
        <v>18</v>
      </c>
    </row>
    <row r="186" customHeight="1" spans="1:8">
      <c r="A186" s="16" t="s">
        <v>13</v>
      </c>
      <c r="B186" s="19">
        <v>45382.7999884259</v>
      </c>
      <c r="C186" s="18" t="s">
        <v>14</v>
      </c>
      <c r="D186" s="21" t="s">
        <v>200</v>
      </c>
      <c r="E186" s="16" t="s">
        <v>16</v>
      </c>
      <c r="F186" s="19">
        <v>45413</v>
      </c>
      <c r="G186" s="13">
        <f t="shared" si="4"/>
        <v>31</v>
      </c>
      <c r="H186" s="20">
        <f t="shared" si="5"/>
        <v>18</v>
      </c>
    </row>
    <row r="187" customHeight="1" spans="1:8">
      <c r="A187" s="16" t="s">
        <v>13</v>
      </c>
      <c r="B187" s="19">
        <v>45382.8002546296</v>
      </c>
      <c r="C187" s="18" t="s">
        <v>14</v>
      </c>
      <c r="D187" s="21" t="s">
        <v>201</v>
      </c>
      <c r="E187" s="16" t="s">
        <v>16</v>
      </c>
      <c r="F187" s="19">
        <v>45413</v>
      </c>
      <c r="G187" s="13">
        <f t="shared" si="4"/>
        <v>31</v>
      </c>
      <c r="H187" s="20">
        <f t="shared" si="5"/>
        <v>18</v>
      </c>
    </row>
    <row r="188" customHeight="1" spans="1:8">
      <c r="A188" s="16" t="s">
        <v>13</v>
      </c>
      <c r="B188" s="19">
        <v>45382.8004976852</v>
      </c>
      <c r="C188" s="18" t="s">
        <v>14</v>
      </c>
      <c r="D188" s="21" t="s">
        <v>202</v>
      </c>
      <c r="E188" s="16" t="s">
        <v>16</v>
      </c>
      <c r="F188" s="19">
        <v>45413</v>
      </c>
      <c r="G188" s="13">
        <f t="shared" si="4"/>
        <v>31</v>
      </c>
      <c r="H188" s="20">
        <f t="shared" si="5"/>
        <v>18</v>
      </c>
    </row>
    <row r="189" customHeight="1" spans="1:8">
      <c r="A189" s="16" t="s">
        <v>13</v>
      </c>
      <c r="B189" s="19">
        <v>45382.8007523148</v>
      </c>
      <c r="C189" s="18" t="s">
        <v>14</v>
      </c>
      <c r="D189" s="21" t="s">
        <v>203</v>
      </c>
      <c r="E189" s="16" t="s">
        <v>16</v>
      </c>
      <c r="F189" s="19">
        <v>45413</v>
      </c>
      <c r="G189" s="13">
        <f t="shared" si="4"/>
        <v>31</v>
      </c>
      <c r="H189" s="20">
        <f t="shared" si="5"/>
        <v>18</v>
      </c>
    </row>
    <row r="190" customHeight="1" spans="1:8">
      <c r="A190" s="16" t="s">
        <v>13</v>
      </c>
      <c r="B190" s="19">
        <v>45383.7489930556</v>
      </c>
      <c r="C190" s="18" t="s">
        <v>14</v>
      </c>
      <c r="D190" s="21" t="s">
        <v>204</v>
      </c>
      <c r="E190" s="16" t="s">
        <v>16</v>
      </c>
      <c r="F190" s="19">
        <v>45413</v>
      </c>
      <c r="G190" s="13">
        <f t="shared" si="4"/>
        <v>31</v>
      </c>
      <c r="H190" s="20">
        <f t="shared" si="5"/>
        <v>18</v>
      </c>
    </row>
    <row r="191" customHeight="1" spans="1:8">
      <c r="A191" s="16" t="s">
        <v>13</v>
      </c>
      <c r="B191" s="19">
        <v>45384.7449652778</v>
      </c>
      <c r="C191" s="18" t="s">
        <v>14</v>
      </c>
      <c r="D191" s="21" t="s">
        <v>205</v>
      </c>
      <c r="E191" s="16" t="s">
        <v>16</v>
      </c>
      <c r="F191" s="19">
        <v>45413</v>
      </c>
      <c r="G191" s="13">
        <f t="shared" si="4"/>
        <v>31</v>
      </c>
      <c r="H191" s="20">
        <f t="shared" si="5"/>
        <v>18</v>
      </c>
    </row>
    <row r="192" customHeight="1" spans="1:8">
      <c r="A192" s="16" t="s">
        <v>13</v>
      </c>
      <c r="B192" s="19">
        <v>45385.8670833333</v>
      </c>
      <c r="C192" s="18" t="s">
        <v>14</v>
      </c>
      <c r="D192" s="21" t="s">
        <v>206</v>
      </c>
      <c r="E192" s="16" t="s">
        <v>16</v>
      </c>
      <c r="F192" s="19">
        <v>45413</v>
      </c>
      <c r="G192" s="13">
        <f t="shared" si="4"/>
        <v>31</v>
      </c>
      <c r="H192" s="20">
        <f t="shared" si="5"/>
        <v>18</v>
      </c>
    </row>
    <row r="193" customHeight="1" spans="1:8">
      <c r="A193" s="16" t="s">
        <v>13</v>
      </c>
      <c r="B193" s="19">
        <v>45386.4778009259</v>
      </c>
      <c r="C193" s="18" t="s">
        <v>14</v>
      </c>
      <c r="D193" s="21" t="s">
        <v>207</v>
      </c>
      <c r="E193" s="16" t="s">
        <v>16</v>
      </c>
      <c r="F193" s="19">
        <v>45413</v>
      </c>
      <c r="G193" s="13">
        <f t="shared" si="4"/>
        <v>31</v>
      </c>
      <c r="H193" s="20">
        <f t="shared" si="5"/>
        <v>18</v>
      </c>
    </row>
    <row r="194" customHeight="1" spans="1:8">
      <c r="A194" s="16" t="s">
        <v>13</v>
      </c>
      <c r="B194" s="19">
        <v>45390.4376967593</v>
      </c>
      <c r="C194" s="18" t="s">
        <v>14</v>
      </c>
      <c r="D194" s="21" t="s">
        <v>208</v>
      </c>
      <c r="E194" s="16" t="s">
        <v>16</v>
      </c>
      <c r="F194" s="19">
        <v>45413</v>
      </c>
      <c r="G194" s="13">
        <f t="shared" ref="G194:G242" si="6">DATEDIF(F194,"2024/5/31","D")+1</f>
        <v>31</v>
      </c>
      <c r="H194" s="20">
        <f t="shared" ref="H194:H242" si="7">18/31*G194</f>
        <v>18</v>
      </c>
    </row>
    <row r="195" customHeight="1" spans="1:8">
      <c r="A195" s="16" t="s">
        <v>13</v>
      </c>
      <c r="B195" s="19">
        <v>45397.5652430556</v>
      </c>
      <c r="C195" s="18" t="s">
        <v>14</v>
      </c>
      <c r="D195" s="21" t="s">
        <v>209</v>
      </c>
      <c r="E195" s="16" t="s">
        <v>16</v>
      </c>
      <c r="F195" s="19">
        <v>45413</v>
      </c>
      <c r="G195" s="13">
        <f t="shared" si="6"/>
        <v>31</v>
      </c>
      <c r="H195" s="20">
        <f t="shared" si="7"/>
        <v>18</v>
      </c>
    </row>
    <row r="196" customHeight="1" spans="1:8">
      <c r="A196" s="16" t="s">
        <v>13</v>
      </c>
      <c r="B196" s="19">
        <v>45397.7405439815</v>
      </c>
      <c r="C196" s="18" t="s">
        <v>14</v>
      </c>
      <c r="D196" s="21" t="s">
        <v>210</v>
      </c>
      <c r="E196" s="16" t="s">
        <v>16</v>
      </c>
      <c r="F196" s="19">
        <v>45413</v>
      </c>
      <c r="G196" s="13">
        <f t="shared" si="6"/>
        <v>31</v>
      </c>
      <c r="H196" s="20">
        <f t="shared" si="7"/>
        <v>18</v>
      </c>
    </row>
    <row r="197" customHeight="1" spans="1:8">
      <c r="A197" s="16" t="s">
        <v>13</v>
      </c>
      <c r="B197" s="19">
        <v>45397.7408101852</v>
      </c>
      <c r="C197" s="18" t="s">
        <v>14</v>
      </c>
      <c r="D197" s="21" t="s">
        <v>211</v>
      </c>
      <c r="E197" s="16" t="s">
        <v>16</v>
      </c>
      <c r="F197" s="19">
        <v>45413</v>
      </c>
      <c r="G197" s="13">
        <f t="shared" si="6"/>
        <v>31</v>
      </c>
      <c r="H197" s="20">
        <f t="shared" si="7"/>
        <v>18</v>
      </c>
    </row>
    <row r="198" customHeight="1" spans="1:8">
      <c r="A198" s="16" t="s">
        <v>13</v>
      </c>
      <c r="B198" s="19">
        <v>45397.7769791667</v>
      </c>
      <c r="C198" s="18" t="s">
        <v>14</v>
      </c>
      <c r="D198" s="21" t="s">
        <v>212</v>
      </c>
      <c r="E198" s="16" t="s">
        <v>16</v>
      </c>
      <c r="F198" s="19">
        <v>45413</v>
      </c>
      <c r="G198" s="13">
        <f t="shared" si="6"/>
        <v>31</v>
      </c>
      <c r="H198" s="20">
        <f t="shared" si="7"/>
        <v>18</v>
      </c>
    </row>
    <row r="199" customHeight="1" spans="1:8">
      <c r="A199" s="16" t="s">
        <v>13</v>
      </c>
      <c r="B199" s="19">
        <v>45398.8538541667</v>
      </c>
      <c r="C199" s="18" t="s">
        <v>14</v>
      </c>
      <c r="D199" s="21" t="s">
        <v>213</v>
      </c>
      <c r="E199" s="16" t="s">
        <v>16</v>
      </c>
      <c r="F199" s="19">
        <v>45413</v>
      </c>
      <c r="G199" s="13">
        <f t="shared" si="6"/>
        <v>31</v>
      </c>
      <c r="H199" s="20">
        <f t="shared" si="7"/>
        <v>18</v>
      </c>
    </row>
    <row r="200" customHeight="1" spans="1:8">
      <c r="A200" s="16" t="s">
        <v>13</v>
      </c>
      <c r="B200" s="19">
        <v>45399.4497222222</v>
      </c>
      <c r="C200" s="18" t="s">
        <v>14</v>
      </c>
      <c r="D200" s="21" t="s">
        <v>214</v>
      </c>
      <c r="E200" s="16" t="s">
        <v>16</v>
      </c>
      <c r="F200" s="19">
        <v>45413</v>
      </c>
      <c r="G200" s="13">
        <f t="shared" si="6"/>
        <v>31</v>
      </c>
      <c r="H200" s="20">
        <f t="shared" si="7"/>
        <v>18</v>
      </c>
    </row>
    <row r="201" customHeight="1" spans="1:8">
      <c r="A201" s="16" t="s">
        <v>13</v>
      </c>
      <c r="B201" s="19">
        <v>45402.6922569444</v>
      </c>
      <c r="C201" s="18" t="s">
        <v>14</v>
      </c>
      <c r="D201" s="21" t="s">
        <v>215</v>
      </c>
      <c r="E201" s="16" t="s">
        <v>16</v>
      </c>
      <c r="F201" s="19">
        <v>45413</v>
      </c>
      <c r="G201" s="13">
        <f t="shared" si="6"/>
        <v>31</v>
      </c>
      <c r="H201" s="20">
        <f t="shared" si="7"/>
        <v>18</v>
      </c>
    </row>
    <row r="202" customHeight="1" spans="1:8">
      <c r="A202" s="16" t="s">
        <v>13</v>
      </c>
      <c r="B202" s="19">
        <v>45402.6997800926</v>
      </c>
      <c r="C202" s="18" t="s">
        <v>14</v>
      </c>
      <c r="D202" s="21" t="s">
        <v>216</v>
      </c>
      <c r="E202" s="16" t="s">
        <v>16</v>
      </c>
      <c r="F202" s="19">
        <v>45413</v>
      </c>
      <c r="G202" s="13">
        <f t="shared" si="6"/>
        <v>31</v>
      </c>
      <c r="H202" s="20">
        <f t="shared" si="7"/>
        <v>18</v>
      </c>
    </row>
    <row r="203" customHeight="1" spans="1:8">
      <c r="A203" s="16" t="s">
        <v>13</v>
      </c>
      <c r="B203" s="19">
        <v>45404.6540509259</v>
      </c>
      <c r="C203" s="18" t="s">
        <v>14</v>
      </c>
      <c r="D203" s="21" t="s">
        <v>217</v>
      </c>
      <c r="E203" s="16" t="s">
        <v>16</v>
      </c>
      <c r="F203" s="19">
        <v>45413</v>
      </c>
      <c r="G203" s="13">
        <f t="shared" si="6"/>
        <v>31</v>
      </c>
      <c r="H203" s="20">
        <f t="shared" si="7"/>
        <v>18</v>
      </c>
    </row>
    <row r="204" customHeight="1" spans="1:8">
      <c r="A204" s="16" t="s">
        <v>13</v>
      </c>
      <c r="B204" s="19">
        <v>45411.679837963</v>
      </c>
      <c r="C204" s="18" t="s">
        <v>14</v>
      </c>
      <c r="D204" s="21" t="s">
        <v>218</v>
      </c>
      <c r="E204" s="16" t="s">
        <v>16</v>
      </c>
      <c r="F204" s="19">
        <v>45413</v>
      </c>
      <c r="G204" s="13">
        <f t="shared" si="6"/>
        <v>31</v>
      </c>
      <c r="H204" s="20">
        <f t="shared" si="7"/>
        <v>18</v>
      </c>
    </row>
    <row r="205" customHeight="1" spans="1:8">
      <c r="A205" s="16" t="s">
        <v>13</v>
      </c>
      <c r="B205" s="19">
        <v>45411.6805092593</v>
      </c>
      <c r="C205" s="18" t="s">
        <v>14</v>
      </c>
      <c r="D205" s="21" t="s">
        <v>219</v>
      </c>
      <c r="E205" s="16" t="s">
        <v>16</v>
      </c>
      <c r="F205" s="19">
        <v>45413</v>
      </c>
      <c r="G205" s="13">
        <f t="shared" si="6"/>
        <v>31</v>
      </c>
      <c r="H205" s="20">
        <f t="shared" si="7"/>
        <v>18</v>
      </c>
    </row>
    <row r="206" customHeight="1" spans="1:8">
      <c r="A206" s="16" t="s">
        <v>13</v>
      </c>
      <c r="B206" s="19">
        <v>45415.6467708333</v>
      </c>
      <c r="C206" s="18" t="s">
        <v>14</v>
      </c>
      <c r="D206" s="21" t="s">
        <v>220</v>
      </c>
      <c r="E206" s="16" t="s">
        <v>16</v>
      </c>
      <c r="F206" s="19">
        <v>45415.6467708333</v>
      </c>
      <c r="G206" s="13">
        <f t="shared" si="6"/>
        <v>29</v>
      </c>
      <c r="H206" s="20">
        <f t="shared" si="7"/>
        <v>16.8387096774194</v>
      </c>
    </row>
    <row r="207" customHeight="1" spans="1:8">
      <c r="A207" s="16" t="s">
        <v>13</v>
      </c>
      <c r="B207" s="19">
        <v>45417.4430787037</v>
      </c>
      <c r="C207" s="18" t="s">
        <v>14</v>
      </c>
      <c r="D207" s="21" t="s">
        <v>221</v>
      </c>
      <c r="E207" s="16" t="s">
        <v>16</v>
      </c>
      <c r="F207" s="19">
        <v>45417.4430787037</v>
      </c>
      <c r="G207" s="13">
        <f t="shared" si="6"/>
        <v>27</v>
      </c>
      <c r="H207" s="20">
        <f t="shared" si="7"/>
        <v>15.6774193548387</v>
      </c>
    </row>
    <row r="208" customHeight="1" spans="1:8">
      <c r="A208" s="16" t="s">
        <v>13</v>
      </c>
      <c r="B208" s="19">
        <v>45417.4434490741</v>
      </c>
      <c r="C208" s="18" t="s">
        <v>14</v>
      </c>
      <c r="D208" s="21" t="s">
        <v>222</v>
      </c>
      <c r="E208" s="16" t="s">
        <v>16</v>
      </c>
      <c r="F208" s="19">
        <v>45417.4434490741</v>
      </c>
      <c r="G208" s="13">
        <f t="shared" si="6"/>
        <v>27</v>
      </c>
      <c r="H208" s="20">
        <f t="shared" si="7"/>
        <v>15.6774193548387</v>
      </c>
    </row>
    <row r="209" customHeight="1" spans="1:8">
      <c r="A209" s="16" t="s">
        <v>13</v>
      </c>
      <c r="B209" s="19">
        <v>45417.7733449074</v>
      </c>
      <c r="C209" s="18" t="s">
        <v>14</v>
      </c>
      <c r="D209" s="21" t="s">
        <v>223</v>
      </c>
      <c r="E209" s="16" t="s">
        <v>16</v>
      </c>
      <c r="F209" s="19">
        <v>45417.7733449074</v>
      </c>
      <c r="G209" s="13">
        <f t="shared" si="6"/>
        <v>27</v>
      </c>
      <c r="H209" s="20">
        <f t="shared" si="7"/>
        <v>15.6774193548387</v>
      </c>
    </row>
    <row r="210" customHeight="1" spans="1:8">
      <c r="A210" s="16" t="s">
        <v>13</v>
      </c>
      <c r="B210" s="19">
        <v>45418.5813078704</v>
      </c>
      <c r="C210" s="18" t="s">
        <v>14</v>
      </c>
      <c r="D210" s="21" t="s">
        <v>224</v>
      </c>
      <c r="E210" s="16" t="s">
        <v>16</v>
      </c>
      <c r="F210" s="19">
        <v>45418.5813078704</v>
      </c>
      <c r="G210" s="13">
        <f t="shared" si="6"/>
        <v>26</v>
      </c>
      <c r="H210" s="20">
        <f t="shared" si="7"/>
        <v>15.0967741935484</v>
      </c>
    </row>
    <row r="211" customHeight="1" spans="1:8">
      <c r="A211" s="16" t="s">
        <v>13</v>
      </c>
      <c r="B211" s="19">
        <v>45418.8662268519</v>
      </c>
      <c r="C211" s="18" t="s">
        <v>14</v>
      </c>
      <c r="D211" s="21" t="s">
        <v>225</v>
      </c>
      <c r="E211" s="16" t="s">
        <v>16</v>
      </c>
      <c r="F211" s="19">
        <v>45418.8662268519</v>
      </c>
      <c r="G211" s="13">
        <f t="shared" si="6"/>
        <v>26</v>
      </c>
      <c r="H211" s="20">
        <f t="shared" si="7"/>
        <v>15.0967741935484</v>
      </c>
    </row>
    <row r="212" customHeight="1" spans="1:8">
      <c r="A212" s="16" t="s">
        <v>13</v>
      </c>
      <c r="B212" s="19">
        <v>45422.3830208333</v>
      </c>
      <c r="C212" s="18" t="s">
        <v>14</v>
      </c>
      <c r="D212" s="21" t="s">
        <v>226</v>
      </c>
      <c r="E212" s="16" t="s">
        <v>16</v>
      </c>
      <c r="F212" s="19">
        <v>45422.3830208333</v>
      </c>
      <c r="G212" s="13">
        <f t="shared" si="6"/>
        <v>22</v>
      </c>
      <c r="H212" s="20">
        <f t="shared" si="7"/>
        <v>12.7741935483871</v>
      </c>
    </row>
    <row r="213" customHeight="1" spans="1:8">
      <c r="A213" s="16" t="s">
        <v>13</v>
      </c>
      <c r="B213" s="19">
        <v>45423.4947453704</v>
      </c>
      <c r="C213" s="18" t="s">
        <v>14</v>
      </c>
      <c r="D213" s="21" t="s">
        <v>227</v>
      </c>
      <c r="E213" s="16" t="s">
        <v>16</v>
      </c>
      <c r="F213" s="19">
        <v>45423.4947453704</v>
      </c>
      <c r="G213" s="13">
        <f t="shared" si="6"/>
        <v>21</v>
      </c>
      <c r="H213" s="20">
        <f t="shared" si="7"/>
        <v>12.1935483870968</v>
      </c>
    </row>
    <row r="214" customHeight="1" spans="1:8">
      <c r="A214" s="16" t="s">
        <v>13</v>
      </c>
      <c r="B214" s="19">
        <v>45423.5134143519</v>
      </c>
      <c r="C214" s="18" t="s">
        <v>14</v>
      </c>
      <c r="D214" s="21" t="s">
        <v>228</v>
      </c>
      <c r="E214" s="16" t="s">
        <v>16</v>
      </c>
      <c r="F214" s="19">
        <v>45423.5134143519</v>
      </c>
      <c r="G214" s="13">
        <f t="shared" si="6"/>
        <v>21</v>
      </c>
      <c r="H214" s="20">
        <f t="shared" si="7"/>
        <v>12.1935483870968</v>
      </c>
    </row>
    <row r="215" customHeight="1" spans="1:8">
      <c r="A215" s="16" t="s">
        <v>13</v>
      </c>
      <c r="B215" s="19">
        <v>45424.4751157407</v>
      </c>
      <c r="C215" s="18" t="s">
        <v>14</v>
      </c>
      <c r="D215" s="21" t="s">
        <v>229</v>
      </c>
      <c r="E215" s="16" t="s">
        <v>16</v>
      </c>
      <c r="F215" s="19">
        <v>45424.4751157407</v>
      </c>
      <c r="G215" s="13">
        <f t="shared" si="6"/>
        <v>20</v>
      </c>
      <c r="H215" s="20">
        <f t="shared" si="7"/>
        <v>11.6129032258065</v>
      </c>
    </row>
    <row r="216" customHeight="1" spans="1:8">
      <c r="A216" s="16" t="s">
        <v>13</v>
      </c>
      <c r="B216" s="19">
        <v>45424.5992361111</v>
      </c>
      <c r="C216" s="18" t="s">
        <v>14</v>
      </c>
      <c r="D216" s="21" t="s">
        <v>230</v>
      </c>
      <c r="E216" s="16" t="s">
        <v>16</v>
      </c>
      <c r="F216" s="19">
        <v>45424.5992361111</v>
      </c>
      <c r="G216" s="13">
        <f t="shared" si="6"/>
        <v>20</v>
      </c>
      <c r="H216" s="20">
        <f t="shared" si="7"/>
        <v>11.6129032258065</v>
      </c>
    </row>
    <row r="217" customHeight="1" spans="1:8">
      <c r="A217" s="16" t="s">
        <v>13</v>
      </c>
      <c r="B217" s="19">
        <v>45426.7135763889</v>
      </c>
      <c r="C217" s="18" t="s">
        <v>14</v>
      </c>
      <c r="D217" s="21" t="s">
        <v>231</v>
      </c>
      <c r="E217" s="16" t="s">
        <v>16</v>
      </c>
      <c r="F217" s="19">
        <v>45426.7135763889</v>
      </c>
      <c r="G217" s="13">
        <f t="shared" si="6"/>
        <v>18</v>
      </c>
      <c r="H217" s="20">
        <f t="shared" si="7"/>
        <v>10.4516129032258</v>
      </c>
    </row>
    <row r="218" customHeight="1" spans="1:8">
      <c r="A218" s="16" t="s">
        <v>13</v>
      </c>
      <c r="B218" s="19">
        <v>45426.7138425926</v>
      </c>
      <c r="C218" s="18" t="s">
        <v>14</v>
      </c>
      <c r="D218" s="21" t="s">
        <v>232</v>
      </c>
      <c r="E218" s="16" t="s">
        <v>16</v>
      </c>
      <c r="F218" s="19">
        <v>45426.7138425926</v>
      </c>
      <c r="G218" s="13">
        <f t="shared" si="6"/>
        <v>18</v>
      </c>
      <c r="H218" s="20">
        <f t="shared" si="7"/>
        <v>10.4516129032258</v>
      </c>
    </row>
    <row r="219" customHeight="1" spans="1:8">
      <c r="A219" s="16" t="s">
        <v>13</v>
      </c>
      <c r="B219" s="19">
        <v>45428.7755439815</v>
      </c>
      <c r="C219" s="18" t="s">
        <v>14</v>
      </c>
      <c r="D219" s="21" t="s">
        <v>233</v>
      </c>
      <c r="E219" s="16" t="s">
        <v>16</v>
      </c>
      <c r="F219" s="19">
        <v>45428.7755439815</v>
      </c>
      <c r="G219" s="13">
        <f t="shared" si="6"/>
        <v>16</v>
      </c>
      <c r="H219" s="20">
        <f t="shared" si="7"/>
        <v>9.29032258064516</v>
      </c>
    </row>
    <row r="220" customHeight="1" spans="1:8">
      <c r="A220" s="16" t="s">
        <v>13</v>
      </c>
      <c r="B220" s="19">
        <v>45429.5493402778</v>
      </c>
      <c r="C220" s="18" t="s">
        <v>14</v>
      </c>
      <c r="D220" s="21" t="s">
        <v>234</v>
      </c>
      <c r="E220" s="16" t="s">
        <v>16</v>
      </c>
      <c r="F220" s="19">
        <v>45429.5493402778</v>
      </c>
      <c r="G220" s="13">
        <f t="shared" si="6"/>
        <v>15</v>
      </c>
      <c r="H220" s="20">
        <f t="shared" si="7"/>
        <v>8.70967741935484</v>
      </c>
    </row>
    <row r="221" customHeight="1" spans="1:8">
      <c r="A221" s="16" t="s">
        <v>13</v>
      </c>
      <c r="B221" s="19">
        <v>45429.6198611111</v>
      </c>
      <c r="C221" s="18" t="s">
        <v>14</v>
      </c>
      <c r="D221" s="21" t="s">
        <v>235</v>
      </c>
      <c r="E221" s="16" t="s">
        <v>16</v>
      </c>
      <c r="F221" s="19">
        <v>45429.6198611111</v>
      </c>
      <c r="G221" s="13">
        <f t="shared" si="6"/>
        <v>15</v>
      </c>
      <c r="H221" s="20">
        <f t="shared" si="7"/>
        <v>8.70967741935484</v>
      </c>
    </row>
    <row r="222" customHeight="1" spans="1:8">
      <c r="A222" s="16" t="s">
        <v>13</v>
      </c>
      <c r="B222" s="19">
        <v>45429.865775463</v>
      </c>
      <c r="C222" s="18" t="s">
        <v>14</v>
      </c>
      <c r="D222" s="21" t="s">
        <v>236</v>
      </c>
      <c r="E222" s="16" t="s">
        <v>16</v>
      </c>
      <c r="F222" s="19">
        <v>45429.865775463</v>
      </c>
      <c r="G222" s="13">
        <f t="shared" si="6"/>
        <v>15</v>
      </c>
      <c r="H222" s="20">
        <f t="shared" si="7"/>
        <v>8.70967741935484</v>
      </c>
    </row>
    <row r="223" customHeight="1" spans="1:8">
      <c r="A223" s="16" t="s">
        <v>13</v>
      </c>
      <c r="B223" s="19">
        <v>45429.9413078704</v>
      </c>
      <c r="C223" s="18" t="s">
        <v>14</v>
      </c>
      <c r="D223" s="21" t="s">
        <v>237</v>
      </c>
      <c r="E223" s="16" t="s">
        <v>16</v>
      </c>
      <c r="F223" s="19">
        <v>45429.9413078704</v>
      </c>
      <c r="G223" s="13">
        <f t="shared" si="6"/>
        <v>15</v>
      </c>
      <c r="H223" s="20">
        <f t="shared" si="7"/>
        <v>8.70967741935484</v>
      </c>
    </row>
    <row r="224" customHeight="1" spans="1:8">
      <c r="A224" s="16" t="s">
        <v>13</v>
      </c>
      <c r="B224" s="19">
        <v>45430.5425925926</v>
      </c>
      <c r="C224" s="18" t="s">
        <v>14</v>
      </c>
      <c r="D224" s="21" t="s">
        <v>238</v>
      </c>
      <c r="E224" s="16" t="s">
        <v>16</v>
      </c>
      <c r="F224" s="19">
        <v>45430.5425925926</v>
      </c>
      <c r="G224" s="13">
        <f t="shared" si="6"/>
        <v>14</v>
      </c>
      <c r="H224" s="20">
        <f t="shared" si="7"/>
        <v>8.12903225806452</v>
      </c>
    </row>
    <row r="225" customHeight="1" spans="1:8">
      <c r="A225" s="16" t="s">
        <v>13</v>
      </c>
      <c r="B225" s="19">
        <v>45430.7740972222</v>
      </c>
      <c r="C225" s="18" t="s">
        <v>14</v>
      </c>
      <c r="D225" s="21" t="s">
        <v>239</v>
      </c>
      <c r="E225" s="16" t="s">
        <v>16</v>
      </c>
      <c r="F225" s="19">
        <v>45430.7740972222</v>
      </c>
      <c r="G225" s="13">
        <f t="shared" si="6"/>
        <v>14</v>
      </c>
      <c r="H225" s="20">
        <f t="shared" si="7"/>
        <v>8.12903225806452</v>
      </c>
    </row>
    <row r="226" customHeight="1" spans="1:8">
      <c r="A226" s="16" t="s">
        <v>13</v>
      </c>
      <c r="B226" s="19">
        <v>45431.3818171296</v>
      </c>
      <c r="C226" s="18" t="s">
        <v>14</v>
      </c>
      <c r="D226" s="21" t="s">
        <v>240</v>
      </c>
      <c r="E226" s="16" t="s">
        <v>16</v>
      </c>
      <c r="F226" s="19">
        <v>45431.3818171296</v>
      </c>
      <c r="G226" s="13">
        <f t="shared" si="6"/>
        <v>13</v>
      </c>
      <c r="H226" s="20">
        <f t="shared" si="7"/>
        <v>7.54838709677419</v>
      </c>
    </row>
    <row r="227" customHeight="1" spans="1:8">
      <c r="A227" s="16" t="s">
        <v>13</v>
      </c>
      <c r="B227" s="19">
        <v>45432.8108680556</v>
      </c>
      <c r="C227" s="18" t="s">
        <v>14</v>
      </c>
      <c r="D227" s="21" t="s">
        <v>241</v>
      </c>
      <c r="E227" s="16" t="s">
        <v>16</v>
      </c>
      <c r="F227" s="19">
        <v>45432.8108680556</v>
      </c>
      <c r="G227" s="13">
        <f t="shared" si="6"/>
        <v>12</v>
      </c>
      <c r="H227" s="20">
        <f t="shared" si="7"/>
        <v>6.96774193548387</v>
      </c>
    </row>
    <row r="228" customHeight="1" spans="1:8">
      <c r="A228" s="16" t="s">
        <v>13</v>
      </c>
      <c r="B228" s="19">
        <v>45432.926724537</v>
      </c>
      <c r="C228" s="18" t="s">
        <v>14</v>
      </c>
      <c r="D228" s="21" t="s">
        <v>242</v>
      </c>
      <c r="E228" s="16" t="s">
        <v>16</v>
      </c>
      <c r="F228" s="19">
        <v>45432.926724537</v>
      </c>
      <c r="G228" s="13">
        <f t="shared" si="6"/>
        <v>12</v>
      </c>
      <c r="H228" s="20">
        <f t="shared" si="7"/>
        <v>6.96774193548387</v>
      </c>
    </row>
    <row r="229" customHeight="1" spans="1:8">
      <c r="A229" s="16" t="s">
        <v>13</v>
      </c>
      <c r="B229" s="19">
        <v>45433.7461342593</v>
      </c>
      <c r="C229" s="18" t="s">
        <v>14</v>
      </c>
      <c r="D229" s="21" t="s">
        <v>243</v>
      </c>
      <c r="E229" s="16" t="s">
        <v>16</v>
      </c>
      <c r="F229" s="19">
        <v>45433.7461342593</v>
      </c>
      <c r="G229" s="13">
        <f t="shared" si="6"/>
        <v>11</v>
      </c>
      <c r="H229" s="20">
        <f t="shared" si="7"/>
        <v>6.38709677419355</v>
      </c>
    </row>
    <row r="230" customHeight="1" spans="1:8">
      <c r="A230" s="16" t="s">
        <v>13</v>
      </c>
      <c r="B230" s="19">
        <v>45433.7463773148</v>
      </c>
      <c r="C230" s="18" t="s">
        <v>14</v>
      </c>
      <c r="D230" s="21" t="s">
        <v>244</v>
      </c>
      <c r="E230" s="16" t="s">
        <v>16</v>
      </c>
      <c r="F230" s="19">
        <v>45433.7463773148</v>
      </c>
      <c r="G230" s="13">
        <f t="shared" si="6"/>
        <v>11</v>
      </c>
      <c r="H230" s="20">
        <f t="shared" si="7"/>
        <v>6.38709677419355</v>
      </c>
    </row>
    <row r="231" customHeight="1" spans="1:8">
      <c r="A231" s="16" t="s">
        <v>13</v>
      </c>
      <c r="B231" s="19">
        <v>45434.7854513889</v>
      </c>
      <c r="C231" s="18" t="s">
        <v>14</v>
      </c>
      <c r="D231" s="21" t="s">
        <v>245</v>
      </c>
      <c r="E231" s="16" t="s">
        <v>16</v>
      </c>
      <c r="F231" s="19">
        <v>45434.7854513889</v>
      </c>
      <c r="G231" s="13">
        <f t="shared" si="6"/>
        <v>10</v>
      </c>
      <c r="H231" s="20">
        <f t="shared" si="7"/>
        <v>5.80645161290323</v>
      </c>
    </row>
    <row r="232" customHeight="1" spans="1:8">
      <c r="A232" s="16" t="s">
        <v>13</v>
      </c>
      <c r="B232" s="19">
        <v>45434.8296412037</v>
      </c>
      <c r="C232" s="18" t="s">
        <v>14</v>
      </c>
      <c r="D232" s="21" t="s">
        <v>246</v>
      </c>
      <c r="E232" s="16" t="s">
        <v>16</v>
      </c>
      <c r="F232" s="19">
        <v>45434.8296412037</v>
      </c>
      <c r="G232" s="13">
        <f t="shared" si="6"/>
        <v>10</v>
      </c>
      <c r="H232" s="20">
        <f t="shared" si="7"/>
        <v>5.80645161290323</v>
      </c>
    </row>
    <row r="233" customHeight="1" spans="1:8">
      <c r="A233" s="16" t="s">
        <v>13</v>
      </c>
      <c r="B233" s="19">
        <v>45437.6246990741</v>
      </c>
      <c r="C233" s="18" t="s">
        <v>14</v>
      </c>
      <c r="D233" s="21" t="s">
        <v>247</v>
      </c>
      <c r="E233" s="16" t="s">
        <v>16</v>
      </c>
      <c r="F233" s="19">
        <v>45437.6246990741</v>
      </c>
      <c r="G233" s="13">
        <f t="shared" si="6"/>
        <v>7</v>
      </c>
      <c r="H233" s="20">
        <f t="shared" si="7"/>
        <v>4.06451612903226</v>
      </c>
    </row>
    <row r="234" customHeight="1" spans="1:8">
      <c r="A234" s="16" t="s">
        <v>13</v>
      </c>
      <c r="B234" s="19">
        <v>45438.7752893519</v>
      </c>
      <c r="C234" s="18" t="s">
        <v>14</v>
      </c>
      <c r="D234" s="21" t="s">
        <v>248</v>
      </c>
      <c r="E234" s="16" t="s">
        <v>16</v>
      </c>
      <c r="F234" s="19">
        <v>45438.7752893519</v>
      </c>
      <c r="G234" s="13">
        <f t="shared" si="6"/>
        <v>6</v>
      </c>
      <c r="H234" s="20">
        <f t="shared" si="7"/>
        <v>3.48387096774194</v>
      </c>
    </row>
    <row r="235" customHeight="1" spans="1:8">
      <c r="A235" s="16" t="s">
        <v>13</v>
      </c>
      <c r="B235" s="19">
        <v>45438.7756597222</v>
      </c>
      <c r="C235" s="18" t="s">
        <v>14</v>
      </c>
      <c r="D235" s="21" t="s">
        <v>249</v>
      </c>
      <c r="E235" s="16" t="s">
        <v>16</v>
      </c>
      <c r="F235" s="19">
        <v>45438.7756597222</v>
      </c>
      <c r="G235" s="13">
        <f t="shared" si="6"/>
        <v>6</v>
      </c>
      <c r="H235" s="20">
        <f t="shared" si="7"/>
        <v>3.48387096774194</v>
      </c>
    </row>
    <row r="236" customHeight="1" spans="1:8">
      <c r="A236" s="16" t="s">
        <v>13</v>
      </c>
      <c r="B236" s="19">
        <v>45439.7987847222</v>
      </c>
      <c r="C236" s="18" t="s">
        <v>14</v>
      </c>
      <c r="D236" s="21" t="s">
        <v>250</v>
      </c>
      <c r="E236" s="16" t="s">
        <v>16</v>
      </c>
      <c r="F236" s="19">
        <v>45439.7987847222</v>
      </c>
      <c r="G236" s="13">
        <f t="shared" si="6"/>
        <v>5</v>
      </c>
      <c r="H236" s="20">
        <f t="shared" si="7"/>
        <v>2.90322580645161</v>
      </c>
    </row>
    <row r="237" customHeight="1" spans="1:8">
      <c r="A237" s="16" t="s">
        <v>13</v>
      </c>
      <c r="B237" s="19">
        <v>45439.8127546296</v>
      </c>
      <c r="C237" s="18" t="s">
        <v>14</v>
      </c>
      <c r="D237" s="21" t="s">
        <v>251</v>
      </c>
      <c r="E237" s="16" t="s">
        <v>16</v>
      </c>
      <c r="F237" s="19">
        <v>45439.8127546296</v>
      </c>
      <c r="G237" s="13">
        <f t="shared" si="6"/>
        <v>5</v>
      </c>
      <c r="H237" s="20">
        <f t="shared" si="7"/>
        <v>2.90322580645161</v>
      </c>
    </row>
    <row r="238" customHeight="1" spans="1:8">
      <c r="A238" s="16" t="s">
        <v>13</v>
      </c>
      <c r="B238" s="19">
        <v>45439.8339351852</v>
      </c>
      <c r="C238" s="18" t="s">
        <v>14</v>
      </c>
      <c r="D238" s="21" t="s">
        <v>252</v>
      </c>
      <c r="E238" s="16" t="s">
        <v>16</v>
      </c>
      <c r="F238" s="19">
        <v>45439.8339351852</v>
      </c>
      <c r="G238" s="13">
        <f t="shared" si="6"/>
        <v>5</v>
      </c>
      <c r="H238" s="20">
        <f t="shared" si="7"/>
        <v>2.90322580645161</v>
      </c>
    </row>
    <row r="239" customHeight="1" spans="1:8">
      <c r="A239" s="16" t="s">
        <v>13</v>
      </c>
      <c r="B239" s="19">
        <v>45440.6148842593</v>
      </c>
      <c r="C239" s="18" t="s">
        <v>14</v>
      </c>
      <c r="D239" s="21" t="s">
        <v>253</v>
      </c>
      <c r="E239" s="16" t="s">
        <v>16</v>
      </c>
      <c r="F239" s="19">
        <v>45440.6148842593</v>
      </c>
      <c r="G239" s="13">
        <f t="shared" si="6"/>
        <v>4</v>
      </c>
      <c r="H239" s="20">
        <f t="shared" si="7"/>
        <v>2.32258064516129</v>
      </c>
    </row>
    <row r="240" customHeight="1" spans="1:8">
      <c r="A240" s="16" t="s">
        <v>13</v>
      </c>
      <c r="B240" s="19">
        <v>45440.8862152778</v>
      </c>
      <c r="C240" s="18" t="s">
        <v>14</v>
      </c>
      <c r="D240" s="21" t="s">
        <v>254</v>
      </c>
      <c r="E240" s="16" t="s">
        <v>16</v>
      </c>
      <c r="F240" s="19">
        <v>45440.8862152778</v>
      </c>
      <c r="G240" s="13">
        <f t="shared" si="6"/>
        <v>4</v>
      </c>
      <c r="H240" s="20">
        <f t="shared" si="7"/>
        <v>2.32258064516129</v>
      </c>
    </row>
    <row r="241" customHeight="1" spans="1:8">
      <c r="A241" s="16" t="s">
        <v>13</v>
      </c>
      <c r="B241" s="19">
        <v>45441.5915162037</v>
      </c>
      <c r="C241" s="18" t="s">
        <v>14</v>
      </c>
      <c r="D241" s="21" t="s">
        <v>255</v>
      </c>
      <c r="E241" s="16" t="s">
        <v>16</v>
      </c>
      <c r="F241" s="19">
        <v>45441.5915162037</v>
      </c>
      <c r="G241" s="13">
        <f t="shared" si="6"/>
        <v>3</v>
      </c>
      <c r="H241" s="20">
        <f t="shared" si="7"/>
        <v>1.74193548387097</v>
      </c>
    </row>
    <row r="242" customHeight="1" spans="1:8">
      <c r="A242" s="16" t="s">
        <v>13</v>
      </c>
      <c r="B242" s="19">
        <v>45442.6763194444</v>
      </c>
      <c r="C242" s="18" t="s">
        <v>14</v>
      </c>
      <c r="D242" s="21" t="s">
        <v>256</v>
      </c>
      <c r="E242" s="16" t="s">
        <v>16</v>
      </c>
      <c r="F242" s="19">
        <v>45442.6763194444</v>
      </c>
      <c r="G242" s="13">
        <f t="shared" si="6"/>
        <v>2</v>
      </c>
      <c r="H242" s="20">
        <f t="shared" si="7"/>
        <v>1.16129032258065</v>
      </c>
    </row>
  </sheetData>
  <autoFilter xmlns:etc="http://www.wps.cn/officeDocument/2017/etCustomData" ref="A1:H24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32638888888889" right="0.472222222222222" top="0.432638888888889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"/>
  <sheetViews>
    <sheetView tabSelected="1" topLeftCell="A245" workbookViewId="0">
      <selection activeCell="E245" sqref="E$1:E$1048576"/>
    </sheetView>
  </sheetViews>
  <sheetFormatPr defaultColWidth="9.14285714285714" defaultRowHeight="14.25" customHeight="1" outlineLevelCol="7"/>
  <cols>
    <col min="1" max="1" width="13.7142857142857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ht="13.5" spans="1:8">
      <c r="A1" s="13" t="s">
        <v>5</v>
      </c>
      <c r="B1" s="14" t="s">
        <v>6</v>
      </c>
      <c r="C1" s="14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5" t="s">
        <v>12</v>
      </c>
    </row>
    <row r="2" customHeight="1" spans="1:8">
      <c r="A2" s="16" t="s">
        <v>13</v>
      </c>
      <c r="B2" s="17">
        <v>45275.7569212963</v>
      </c>
      <c r="C2" s="18" t="s">
        <v>14</v>
      </c>
      <c r="D2" s="16" t="s">
        <v>15</v>
      </c>
      <c r="E2" s="16" t="s">
        <v>16</v>
      </c>
      <c r="F2" s="19">
        <v>45444</v>
      </c>
      <c r="G2" s="13">
        <f t="shared" ref="G2:G65" si="0">DATEDIF(F2,"2024/6/30","D")+1</f>
        <v>30</v>
      </c>
      <c r="H2" s="20">
        <f t="shared" ref="H2:H65" si="1">18/30*G2</f>
        <v>18</v>
      </c>
    </row>
    <row r="3" customHeight="1" spans="1:8">
      <c r="A3" s="16" t="s">
        <v>13</v>
      </c>
      <c r="B3" s="17">
        <v>45275.7569328704</v>
      </c>
      <c r="C3" s="18" t="s">
        <v>14</v>
      </c>
      <c r="D3" s="16" t="s">
        <v>17</v>
      </c>
      <c r="E3" s="16" t="s">
        <v>16</v>
      </c>
      <c r="F3" s="19">
        <v>45444</v>
      </c>
      <c r="G3" s="13">
        <f t="shared" si="0"/>
        <v>30</v>
      </c>
      <c r="H3" s="20">
        <f t="shared" si="1"/>
        <v>18</v>
      </c>
    </row>
    <row r="4" customHeight="1" spans="1:8">
      <c r="A4" s="16" t="s">
        <v>13</v>
      </c>
      <c r="B4" s="17">
        <v>45275.7569328704</v>
      </c>
      <c r="C4" s="18" t="s">
        <v>14</v>
      </c>
      <c r="D4" s="16" t="s">
        <v>18</v>
      </c>
      <c r="E4" s="16" t="s">
        <v>16</v>
      </c>
      <c r="F4" s="19">
        <v>45444</v>
      </c>
      <c r="G4" s="13">
        <f t="shared" si="0"/>
        <v>30</v>
      </c>
      <c r="H4" s="20">
        <f t="shared" si="1"/>
        <v>18</v>
      </c>
    </row>
    <row r="5" customHeight="1" spans="1:8">
      <c r="A5" s="16" t="s">
        <v>13</v>
      </c>
      <c r="B5" s="17">
        <v>45275.7569444444</v>
      </c>
      <c r="C5" s="18" t="s">
        <v>14</v>
      </c>
      <c r="D5" s="16" t="s">
        <v>19</v>
      </c>
      <c r="E5" s="16" t="s">
        <v>16</v>
      </c>
      <c r="F5" s="19">
        <v>45444</v>
      </c>
      <c r="G5" s="13">
        <f t="shared" si="0"/>
        <v>30</v>
      </c>
      <c r="H5" s="20">
        <f t="shared" si="1"/>
        <v>18</v>
      </c>
    </row>
    <row r="6" customHeight="1" spans="1:8">
      <c r="A6" s="16" t="s">
        <v>13</v>
      </c>
      <c r="B6" s="17">
        <v>45275.7569560185</v>
      </c>
      <c r="C6" s="18" t="s">
        <v>14</v>
      </c>
      <c r="D6" s="16" t="s">
        <v>20</v>
      </c>
      <c r="E6" s="16" t="s">
        <v>16</v>
      </c>
      <c r="F6" s="19">
        <v>45444</v>
      </c>
      <c r="G6" s="13">
        <f t="shared" si="0"/>
        <v>30</v>
      </c>
      <c r="H6" s="20">
        <f t="shared" si="1"/>
        <v>18</v>
      </c>
    </row>
    <row r="7" customHeight="1" spans="1:8">
      <c r="A7" s="16" t="s">
        <v>13</v>
      </c>
      <c r="B7" s="17">
        <v>45275.7569560185</v>
      </c>
      <c r="C7" s="18" t="s">
        <v>14</v>
      </c>
      <c r="D7" s="16" t="s">
        <v>21</v>
      </c>
      <c r="E7" s="16" t="s">
        <v>16</v>
      </c>
      <c r="F7" s="19">
        <v>45444</v>
      </c>
      <c r="G7" s="13">
        <f t="shared" si="0"/>
        <v>30</v>
      </c>
      <c r="H7" s="20">
        <f t="shared" si="1"/>
        <v>18</v>
      </c>
    </row>
    <row r="8" customHeight="1" spans="1:8">
      <c r="A8" s="16" t="s">
        <v>13</v>
      </c>
      <c r="B8" s="17">
        <v>45275.7569675926</v>
      </c>
      <c r="C8" s="18" t="s">
        <v>14</v>
      </c>
      <c r="D8" s="16" t="s">
        <v>22</v>
      </c>
      <c r="E8" s="16" t="s">
        <v>16</v>
      </c>
      <c r="F8" s="19">
        <v>45444</v>
      </c>
      <c r="G8" s="13">
        <f t="shared" si="0"/>
        <v>30</v>
      </c>
      <c r="H8" s="20">
        <f t="shared" si="1"/>
        <v>18</v>
      </c>
    </row>
    <row r="9" customHeight="1" spans="1:8">
      <c r="A9" s="16" t="s">
        <v>13</v>
      </c>
      <c r="B9" s="17">
        <v>45275.7569791667</v>
      </c>
      <c r="C9" s="18" t="s">
        <v>14</v>
      </c>
      <c r="D9" s="16" t="s">
        <v>23</v>
      </c>
      <c r="E9" s="16" t="s">
        <v>16</v>
      </c>
      <c r="F9" s="19">
        <v>45444</v>
      </c>
      <c r="G9" s="13">
        <f t="shared" si="0"/>
        <v>30</v>
      </c>
      <c r="H9" s="20">
        <f t="shared" si="1"/>
        <v>18</v>
      </c>
    </row>
    <row r="10" customHeight="1" spans="1:8">
      <c r="A10" s="16" t="s">
        <v>13</v>
      </c>
      <c r="B10" s="17">
        <v>45275.7569791667</v>
      </c>
      <c r="C10" s="18" t="s">
        <v>14</v>
      </c>
      <c r="D10" s="16" t="s">
        <v>24</v>
      </c>
      <c r="E10" s="16" t="s">
        <v>16</v>
      </c>
      <c r="F10" s="19">
        <v>45444</v>
      </c>
      <c r="G10" s="13">
        <f t="shared" si="0"/>
        <v>30</v>
      </c>
      <c r="H10" s="20">
        <f t="shared" si="1"/>
        <v>18</v>
      </c>
    </row>
    <row r="11" customHeight="1" spans="1:8">
      <c r="A11" s="16" t="s">
        <v>13</v>
      </c>
      <c r="B11" s="17">
        <v>45275.7569907407</v>
      </c>
      <c r="C11" s="18" t="s">
        <v>14</v>
      </c>
      <c r="D11" s="16" t="s">
        <v>25</v>
      </c>
      <c r="E11" s="16" t="s">
        <v>16</v>
      </c>
      <c r="F11" s="19">
        <v>45444</v>
      </c>
      <c r="G11" s="13">
        <f t="shared" si="0"/>
        <v>30</v>
      </c>
      <c r="H11" s="20">
        <f t="shared" si="1"/>
        <v>18</v>
      </c>
    </row>
    <row r="12" customHeight="1" spans="1:8">
      <c r="A12" s="16" t="s">
        <v>13</v>
      </c>
      <c r="B12" s="17">
        <v>45275.7570023148</v>
      </c>
      <c r="C12" s="18" t="s">
        <v>14</v>
      </c>
      <c r="D12" s="16" t="s">
        <v>26</v>
      </c>
      <c r="E12" s="16" t="s">
        <v>16</v>
      </c>
      <c r="F12" s="19">
        <v>45444</v>
      </c>
      <c r="G12" s="13">
        <f t="shared" si="0"/>
        <v>30</v>
      </c>
      <c r="H12" s="20">
        <f t="shared" si="1"/>
        <v>18</v>
      </c>
    </row>
    <row r="13" customHeight="1" spans="1:8">
      <c r="A13" s="16" t="s">
        <v>13</v>
      </c>
      <c r="B13" s="17">
        <v>45275.7570023148</v>
      </c>
      <c r="C13" s="18" t="s">
        <v>14</v>
      </c>
      <c r="D13" s="16" t="s">
        <v>27</v>
      </c>
      <c r="E13" s="16" t="s">
        <v>16</v>
      </c>
      <c r="F13" s="19">
        <v>45444</v>
      </c>
      <c r="G13" s="13">
        <f t="shared" si="0"/>
        <v>30</v>
      </c>
      <c r="H13" s="20">
        <f t="shared" si="1"/>
        <v>18</v>
      </c>
    </row>
    <row r="14" customHeight="1" spans="1:8">
      <c r="A14" s="16" t="s">
        <v>13</v>
      </c>
      <c r="B14" s="17">
        <v>45275.7570138889</v>
      </c>
      <c r="C14" s="18" t="s">
        <v>14</v>
      </c>
      <c r="D14" s="16" t="s">
        <v>28</v>
      </c>
      <c r="E14" s="16" t="s">
        <v>16</v>
      </c>
      <c r="F14" s="19">
        <v>45444</v>
      </c>
      <c r="G14" s="13">
        <f t="shared" si="0"/>
        <v>30</v>
      </c>
      <c r="H14" s="20">
        <f t="shared" si="1"/>
        <v>18</v>
      </c>
    </row>
    <row r="15" customHeight="1" spans="1:8">
      <c r="A15" s="16" t="s">
        <v>13</v>
      </c>
      <c r="B15" s="17">
        <v>45275.757025463</v>
      </c>
      <c r="C15" s="18" t="s">
        <v>14</v>
      </c>
      <c r="D15" s="16" t="s">
        <v>29</v>
      </c>
      <c r="E15" s="16" t="s">
        <v>16</v>
      </c>
      <c r="F15" s="19">
        <v>45444</v>
      </c>
      <c r="G15" s="13">
        <f t="shared" si="0"/>
        <v>30</v>
      </c>
      <c r="H15" s="20">
        <f t="shared" si="1"/>
        <v>18</v>
      </c>
    </row>
    <row r="16" customHeight="1" spans="1:8">
      <c r="A16" s="16" t="s">
        <v>13</v>
      </c>
      <c r="B16" s="17">
        <v>45275.757025463</v>
      </c>
      <c r="C16" s="18" t="s">
        <v>14</v>
      </c>
      <c r="D16" s="16" t="s">
        <v>30</v>
      </c>
      <c r="E16" s="16" t="s">
        <v>16</v>
      </c>
      <c r="F16" s="19">
        <v>45444</v>
      </c>
      <c r="G16" s="13">
        <f t="shared" si="0"/>
        <v>30</v>
      </c>
      <c r="H16" s="20">
        <f t="shared" si="1"/>
        <v>18</v>
      </c>
    </row>
    <row r="17" customHeight="1" spans="1:8">
      <c r="A17" s="16" t="s">
        <v>13</v>
      </c>
      <c r="B17" s="17">
        <v>45275.757037037</v>
      </c>
      <c r="C17" s="18" t="s">
        <v>14</v>
      </c>
      <c r="D17" s="16" t="s">
        <v>31</v>
      </c>
      <c r="E17" s="16" t="s">
        <v>16</v>
      </c>
      <c r="F17" s="19">
        <v>45444</v>
      </c>
      <c r="G17" s="13">
        <f t="shared" si="0"/>
        <v>30</v>
      </c>
      <c r="H17" s="20">
        <f t="shared" si="1"/>
        <v>18</v>
      </c>
    </row>
    <row r="18" customHeight="1" spans="1:8">
      <c r="A18" s="16" t="s">
        <v>13</v>
      </c>
      <c r="B18" s="17">
        <v>45275.757037037</v>
      </c>
      <c r="C18" s="18" t="s">
        <v>14</v>
      </c>
      <c r="D18" s="16" t="s">
        <v>32</v>
      </c>
      <c r="E18" s="16" t="s">
        <v>16</v>
      </c>
      <c r="F18" s="19">
        <v>45444</v>
      </c>
      <c r="G18" s="13">
        <f t="shared" si="0"/>
        <v>30</v>
      </c>
      <c r="H18" s="20">
        <f t="shared" si="1"/>
        <v>18</v>
      </c>
    </row>
    <row r="19" customHeight="1" spans="1:8">
      <c r="A19" s="16" t="s">
        <v>13</v>
      </c>
      <c r="B19" s="17">
        <v>45275.7570486111</v>
      </c>
      <c r="C19" s="18" t="s">
        <v>14</v>
      </c>
      <c r="D19" s="16" t="s">
        <v>33</v>
      </c>
      <c r="E19" s="16" t="s">
        <v>16</v>
      </c>
      <c r="F19" s="19">
        <v>45444</v>
      </c>
      <c r="G19" s="13">
        <f t="shared" si="0"/>
        <v>30</v>
      </c>
      <c r="H19" s="20">
        <f t="shared" si="1"/>
        <v>18</v>
      </c>
    </row>
    <row r="20" customHeight="1" spans="1:8">
      <c r="A20" s="16" t="s">
        <v>13</v>
      </c>
      <c r="B20" s="17">
        <v>45275.7570601852</v>
      </c>
      <c r="C20" s="18" t="s">
        <v>14</v>
      </c>
      <c r="D20" s="16" t="s">
        <v>34</v>
      </c>
      <c r="E20" s="16" t="s">
        <v>16</v>
      </c>
      <c r="F20" s="19">
        <v>45444</v>
      </c>
      <c r="G20" s="13">
        <f t="shared" si="0"/>
        <v>30</v>
      </c>
      <c r="H20" s="20">
        <f t="shared" si="1"/>
        <v>18</v>
      </c>
    </row>
    <row r="21" customHeight="1" spans="1:8">
      <c r="A21" s="16" t="s">
        <v>13</v>
      </c>
      <c r="B21" s="17">
        <v>45275.7570601852</v>
      </c>
      <c r="C21" s="18" t="s">
        <v>14</v>
      </c>
      <c r="D21" s="16" t="s">
        <v>35</v>
      </c>
      <c r="E21" s="16" t="s">
        <v>16</v>
      </c>
      <c r="F21" s="19">
        <v>45444</v>
      </c>
      <c r="G21" s="13">
        <f t="shared" si="0"/>
        <v>30</v>
      </c>
      <c r="H21" s="20">
        <f t="shared" si="1"/>
        <v>18</v>
      </c>
    </row>
    <row r="22" customHeight="1" spans="1:8">
      <c r="A22" s="16" t="s">
        <v>13</v>
      </c>
      <c r="B22" s="17">
        <v>45275.7570717593</v>
      </c>
      <c r="C22" s="18" t="s">
        <v>14</v>
      </c>
      <c r="D22" s="16" t="s">
        <v>36</v>
      </c>
      <c r="E22" s="16" t="s">
        <v>16</v>
      </c>
      <c r="F22" s="19">
        <v>45444</v>
      </c>
      <c r="G22" s="13">
        <f t="shared" si="0"/>
        <v>30</v>
      </c>
      <c r="H22" s="20">
        <f t="shared" si="1"/>
        <v>18</v>
      </c>
    </row>
    <row r="23" customHeight="1" spans="1:8">
      <c r="A23" s="16" t="s">
        <v>13</v>
      </c>
      <c r="B23" s="17">
        <v>45275.7570833333</v>
      </c>
      <c r="C23" s="18" t="s">
        <v>14</v>
      </c>
      <c r="D23" s="16" t="s">
        <v>37</v>
      </c>
      <c r="E23" s="16" t="s">
        <v>16</v>
      </c>
      <c r="F23" s="19">
        <v>45444</v>
      </c>
      <c r="G23" s="13">
        <f t="shared" si="0"/>
        <v>30</v>
      </c>
      <c r="H23" s="20">
        <f t="shared" si="1"/>
        <v>18</v>
      </c>
    </row>
    <row r="24" customHeight="1" spans="1:8">
      <c r="A24" s="16" t="s">
        <v>13</v>
      </c>
      <c r="B24" s="17">
        <v>45275.7570833333</v>
      </c>
      <c r="C24" s="18" t="s">
        <v>14</v>
      </c>
      <c r="D24" s="16" t="s">
        <v>38</v>
      </c>
      <c r="E24" s="16" t="s">
        <v>16</v>
      </c>
      <c r="F24" s="19">
        <v>45444</v>
      </c>
      <c r="G24" s="13">
        <f t="shared" si="0"/>
        <v>30</v>
      </c>
      <c r="H24" s="20">
        <f t="shared" si="1"/>
        <v>18</v>
      </c>
    </row>
    <row r="25" customHeight="1" spans="1:8">
      <c r="A25" s="16" t="s">
        <v>13</v>
      </c>
      <c r="B25" s="17">
        <v>45275.7570949074</v>
      </c>
      <c r="C25" s="18" t="s">
        <v>14</v>
      </c>
      <c r="D25" s="16" t="s">
        <v>39</v>
      </c>
      <c r="E25" s="16" t="s">
        <v>16</v>
      </c>
      <c r="F25" s="19">
        <v>45444</v>
      </c>
      <c r="G25" s="13">
        <f t="shared" si="0"/>
        <v>30</v>
      </c>
      <c r="H25" s="20">
        <f t="shared" si="1"/>
        <v>18</v>
      </c>
    </row>
    <row r="26" customHeight="1" spans="1:8">
      <c r="A26" s="16" t="s">
        <v>13</v>
      </c>
      <c r="B26" s="17">
        <v>45275.7570949074</v>
      </c>
      <c r="C26" s="18" t="s">
        <v>14</v>
      </c>
      <c r="D26" s="16" t="s">
        <v>40</v>
      </c>
      <c r="E26" s="16" t="s">
        <v>16</v>
      </c>
      <c r="F26" s="19">
        <v>45444</v>
      </c>
      <c r="G26" s="13">
        <f t="shared" si="0"/>
        <v>30</v>
      </c>
      <c r="H26" s="20">
        <f t="shared" si="1"/>
        <v>18</v>
      </c>
    </row>
    <row r="27" customHeight="1" spans="1:8">
      <c r="A27" s="16" t="s">
        <v>13</v>
      </c>
      <c r="B27" s="17">
        <v>45275.7571064815</v>
      </c>
      <c r="C27" s="18" t="s">
        <v>14</v>
      </c>
      <c r="D27" s="16" t="s">
        <v>41</v>
      </c>
      <c r="E27" s="16" t="s">
        <v>16</v>
      </c>
      <c r="F27" s="19">
        <v>45444</v>
      </c>
      <c r="G27" s="13">
        <f t="shared" si="0"/>
        <v>30</v>
      </c>
      <c r="H27" s="20">
        <f t="shared" si="1"/>
        <v>18</v>
      </c>
    </row>
    <row r="28" customHeight="1" spans="1:8">
      <c r="A28" s="16" t="s">
        <v>13</v>
      </c>
      <c r="B28" s="17">
        <v>45275.7571180556</v>
      </c>
      <c r="C28" s="18" t="s">
        <v>14</v>
      </c>
      <c r="D28" s="16" t="s">
        <v>42</v>
      </c>
      <c r="E28" s="16" t="s">
        <v>16</v>
      </c>
      <c r="F28" s="19">
        <v>45444</v>
      </c>
      <c r="G28" s="13">
        <f t="shared" si="0"/>
        <v>30</v>
      </c>
      <c r="H28" s="20">
        <f t="shared" si="1"/>
        <v>18</v>
      </c>
    </row>
    <row r="29" customHeight="1" spans="1:8">
      <c r="A29" s="16" t="s">
        <v>13</v>
      </c>
      <c r="B29" s="17">
        <v>45275.7571180556</v>
      </c>
      <c r="C29" s="18" t="s">
        <v>14</v>
      </c>
      <c r="D29" s="16" t="s">
        <v>43</v>
      </c>
      <c r="E29" s="16" t="s">
        <v>16</v>
      </c>
      <c r="F29" s="19">
        <v>45444</v>
      </c>
      <c r="G29" s="13">
        <f t="shared" si="0"/>
        <v>30</v>
      </c>
      <c r="H29" s="20">
        <f t="shared" si="1"/>
        <v>18</v>
      </c>
    </row>
    <row r="30" customHeight="1" spans="1:8">
      <c r="A30" s="16" t="s">
        <v>13</v>
      </c>
      <c r="B30" s="17">
        <v>45275.7571296296</v>
      </c>
      <c r="C30" s="18" t="s">
        <v>14</v>
      </c>
      <c r="D30" s="16" t="s">
        <v>44</v>
      </c>
      <c r="E30" s="16" t="s">
        <v>16</v>
      </c>
      <c r="F30" s="19">
        <v>45444</v>
      </c>
      <c r="G30" s="13">
        <f t="shared" si="0"/>
        <v>30</v>
      </c>
      <c r="H30" s="20">
        <f t="shared" si="1"/>
        <v>18</v>
      </c>
    </row>
    <row r="31" customHeight="1" spans="1:8">
      <c r="A31" s="16" t="s">
        <v>13</v>
      </c>
      <c r="B31" s="17">
        <v>45275.7571527778</v>
      </c>
      <c r="C31" s="18" t="s">
        <v>14</v>
      </c>
      <c r="D31" s="16" t="s">
        <v>45</v>
      </c>
      <c r="E31" s="16" t="s">
        <v>16</v>
      </c>
      <c r="F31" s="19">
        <v>45444</v>
      </c>
      <c r="G31" s="13">
        <f t="shared" si="0"/>
        <v>30</v>
      </c>
      <c r="H31" s="20">
        <f t="shared" si="1"/>
        <v>18</v>
      </c>
    </row>
    <row r="32" customHeight="1" spans="1:8">
      <c r="A32" s="16" t="s">
        <v>13</v>
      </c>
      <c r="B32" s="17">
        <v>45275.7571527778</v>
      </c>
      <c r="C32" s="18" t="s">
        <v>14</v>
      </c>
      <c r="D32" s="16" t="s">
        <v>46</v>
      </c>
      <c r="E32" s="16" t="s">
        <v>16</v>
      </c>
      <c r="F32" s="19">
        <v>45444</v>
      </c>
      <c r="G32" s="13">
        <f t="shared" si="0"/>
        <v>30</v>
      </c>
      <c r="H32" s="20">
        <f t="shared" si="1"/>
        <v>18</v>
      </c>
    </row>
    <row r="33" customHeight="1" spans="1:8">
      <c r="A33" s="16" t="s">
        <v>13</v>
      </c>
      <c r="B33" s="17">
        <v>45275.7571643519</v>
      </c>
      <c r="C33" s="18" t="s">
        <v>14</v>
      </c>
      <c r="D33" s="16" t="s">
        <v>47</v>
      </c>
      <c r="E33" s="16" t="s">
        <v>16</v>
      </c>
      <c r="F33" s="19">
        <v>45444</v>
      </c>
      <c r="G33" s="13">
        <f t="shared" si="0"/>
        <v>30</v>
      </c>
      <c r="H33" s="20">
        <f t="shared" si="1"/>
        <v>18</v>
      </c>
    </row>
    <row r="34" customHeight="1" spans="1:8">
      <c r="A34" s="16" t="s">
        <v>13</v>
      </c>
      <c r="B34" s="17">
        <v>45275.7571759259</v>
      </c>
      <c r="C34" s="18" t="s">
        <v>14</v>
      </c>
      <c r="D34" s="16" t="s">
        <v>48</v>
      </c>
      <c r="E34" s="16" t="s">
        <v>16</v>
      </c>
      <c r="F34" s="19">
        <v>45444</v>
      </c>
      <c r="G34" s="13">
        <f t="shared" si="0"/>
        <v>30</v>
      </c>
      <c r="H34" s="20">
        <f t="shared" si="1"/>
        <v>18</v>
      </c>
    </row>
    <row r="35" customHeight="1" spans="1:8">
      <c r="A35" s="16" t="s">
        <v>13</v>
      </c>
      <c r="B35" s="17">
        <v>45275.7571759259</v>
      </c>
      <c r="C35" s="18" t="s">
        <v>14</v>
      </c>
      <c r="D35" s="16" t="s">
        <v>49</v>
      </c>
      <c r="E35" s="16" t="s">
        <v>16</v>
      </c>
      <c r="F35" s="19">
        <v>45444</v>
      </c>
      <c r="G35" s="13">
        <f t="shared" si="0"/>
        <v>30</v>
      </c>
      <c r="H35" s="20">
        <f t="shared" si="1"/>
        <v>18</v>
      </c>
    </row>
    <row r="36" customHeight="1" spans="1:8">
      <c r="A36" s="16" t="s">
        <v>13</v>
      </c>
      <c r="B36" s="17">
        <v>45275.7571875</v>
      </c>
      <c r="C36" s="18" t="s">
        <v>14</v>
      </c>
      <c r="D36" s="16" t="s">
        <v>50</v>
      </c>
      <c r="E36" s="16" t="s">
        <v>16</v>
      </c>
      <c r="F36" s="19">
        <v>45444</v>
      </c>
      <c r="G36" s="13">
        <f t="shared" si="0"/>
        <v>30</v>
      </c>
      <c r="H36" s="20">
        <f t="shared" si="1"/>
        <v>18</v>
      </c>
    </row>
    <row r="37" customHeight="1" spans="1:8">
      <c r="A37" s="16" t="s">
        <v>13</v>
      </c>
      <c r="B37" s="17">
        <v>45275.7571875</v>
      </c>
      <c r="C37" s="18" t="s">
        <v>14</v>
      </c>
      <c r="D37" s="16" t="s">
        <v>51</v>
      </c>
      <c r="E37" s="16" t="s">
        <v>16</v>
      </c>
      <c r="F37" s="19">
        <v>45444</v>
      </c>
      <c r="G37" s="13">
        <f t="shared" si="0"/>
        <v>30</v>
      </c>
      <c r="H37" s="20">
        <f t="shared" si="1"/>
        <v>18</v>
      </c>
    </row>
    <row r="38" customHeight="1" spans="1:8">
      <c r="A38" s="16" t="s">
        <v>13</v>
      </c>
      <c r="B38" s="17">
        <v>45275.7571990741</v>
      </c>
      <c r="C38" s="18" t="s">
        <v>14</v>
      </c>
      <c r="D38" s="16" t="s">
        <v>52</v>
      </c>
      <c r="E38" s="16" t="s">
        <v>16</v>
      </c>
      <c r="F38" s="19">
        <v>45444</v>
      </c>
      <c r="G38" s="13">
        <f t="shared" si="0"/>
        <v>30</v>
      </c>
      <c r="H38" s="20">
        <f t="shared" si="1"/>
        <v>18</v>
      </c>
    </row>
    <row r="39" customHeight="1" spans="1:8">
      <c r="A39" s="16" t="s">
        <v>13</v>
      </c>
      <c r="B39" s="17">
        <v>45275.7572106481</v>
      </c>
      <c r="C39" s="18" t="s">
        <v>14</v>
      </c>
      <c r="D39" s="16" t="s">
        <v>53</v>
      </c>
      <c r="E39" s="16" t="s">
        <v>16</v>
      </c>
      <c r="F39" s="19">
        <v>45444</v>
      </c>
      <c r="G39" s="13">
        <f t="shared" si="0"/>
        <v>30</v>
      </c>
      <c r="H39" s="20">
        <f t="shared" si="1"/>
        <v>18</v>
      </c>
    </row>
    <row r="40" customHeight="1" spans="1:8">
      <c r="A40" s="16" t="s">
        <v>13</v>
      </c>
      <c r="B40" s="17">
        <v>45275.7572106481</v>
      </c>
      <c r="C40" s="18" t="s">
        <v>14</v>
      </c>
      <c r="D40" s="16" t="s">
        <v>54</v>
      </c>
      <c r="E40" s="16" t="s">
        <v>16</v>
      </c>
      <c r="F40" s="19">
        <v>45444</v>
      </c>
      <c r="G40" s="13">
        <f t="shared" si="0"/>
        <v>30</v>
      </c>
      <c r="H40" s="20">
        <f t="shared" si="1"/>
        <v>18</v>
      </c>
    </row>
    <row r="41" customHeight="1" spans="1:8">
      <c r="A41" s="16" t="s">
        <v>13</v>
      </c>
      <c r="B41" s="17">
        <v>45275.7572222222</v>
      </c>
      <c r="C41" s="18" t="s">
        <v>14</v>
      </c>
      <c r="D41" s="16" t="s">
        <v>55</v>
      </c>
      <c r="E41" s="16" t="s">
        <v>16</v>
      </c>
      <c r="F41" s="19">
        <v>45444</v>
      </c>
      <c r="G41" s="13">
        <f t="shared" si="0"/>
        <v>30</v>
      </c>
      <c r="H41" s="20">
        <f t="shared" si="1"/>
        <v>18</v>
      </c>
    </row>
    <row r="42" customHeight="1" spans="1:8">
      <c r="A42" s="16" t="s">
        <v>13</v>
      </c>
      <c r="B42" s="17">
        <v>45275.7572222222</v>
      </c>
      <c r="C42" s="18" t="s">
        <v>14</v>
      </c>
      <c r="D42" s="16" t="s">
        <v>56</v>
      </c>
      <c r="E42" s="16" t="s">
        <v>16</v>
      </c>
      <c r="F42" s="19">
        <v>45444</v>
      </c>
      <c r="G42" s="13">
        <f t="shared" si="0"/>
        <v>30</v>
      </c>
      <c r="H42" s="20">
        <f t="shared" si="1"/>
        <v>18</v>
      </c>
    </row>
    <row r="43" customHeight="1" spans="1:8">
      <c r="A43" s="16" t="s">
        <v>13</v>
      </c>
      <c r="B43" s="17">
        <v>45275.7572337963</v>
      </c>
      <c r="C43" s="18" t="s">
        <v>14</v>
      </c>
      <c r="D43" s="16" t="s">
        <v>57</v>
      </c>
      <c r="E43" s="16" t="s">
        <v>16</v>
      </c>
      <c r="F43" s="19">
        <v>45444</v>
      </c>
      <c r="G43" s="13">
        <f t="shared" si="0"/>
        <v>30</v>
      </c>
      <c r="H43" s="20">
        <f t="shared" si="1"/>
        <v>18</v>
      </c>
    </row>
    <row r="44" customHeight="1" spans="1:8">
      <c r="A44" s="16" t="s">
        <v>13</v>
      </c>
      <c r="B44" s="17">
        <v>45275.7572453704</v>
      </c>
      <c r="C44" s="18" t="s">
        <v>14</v>
      </c>
      <c r="D44" s="16" t="s">
        <v>58</v>
      </c>
      <c r="E44" s="16" t="s">
        <v>16</v>
      </c>
      <c r="F44" s="19">
        <v>45444</v>
      </c>
      <c r="G44" s="13">
        <f t="shared" si="0"/>
        <v>30</v>
      </c>
      <c r="H44" s="20">
        <f t="shared" si="1"/>
        <v>18</v>
      </c>
    </row>
    <row r="45" customHeight="1" spans="1:8">
      <c r="A45" s="16" t="s">
        <v>13</v>
      </c>
      <c r="B45" s="17">
        <v>45275.7572569444</v>
      </c>
      <c r="C45" s="18" t="s">
        <v>14</v>
      </c>
      <c r="D45" s="16" t="s">
        <v>59</v>
      </c>
      <c r="E45" s="16" t="s">
        <v>16</v>
      </c>
      <c r="F45" s="19">
        <v>45444</v>
      </c>
      <c r="G45" s="13">
        <f t="shared" si="0"/>
        <v>30</v>
      </c>
      <c r="H45" s="20">
        <f t="shared" si="1"/>
        <v>18</v>
      </c>
    </row>
    <row r="46" customHeight="1" spans="1:8">
      <c r="A46" s="16" t="s">
        <v>13</v>
      </c>
      <c r="B46" s="17">
        <v>45275.7572569444</v>
      </c>
      <c r="C46" s="18" t="s">
        <v>14</v>
      </c>
      <c r="D46" s="16" t="s">
        <v>60</v>
      </c>
      <c r="E46" s="16" t="s">
        <v>16</v>
      </c>
      <c r="F46" s="19">
        <v>45444</v>
      </c>
      <c r="G46" s="13">
        <f t="shared" si="0"/>
        <v>30</v>
      </c>
      <c r="H46" s="20">
        <f t="shared" si="1"/>
        <v>18</v>
      </c>
    </row>
    <row r="47" customHeight="1" spans="1:8">
      <c r="A47" s="16" t="s">
        <v>13</v>
      </c>
      <c r="B47" s="17">
        <v>45275.7572685185</v>
      </c>
      <c r="C47" s="18" t="s">
        <v>14</v>
      </c>
      <c r="D47" s="16" t="s">
        <v>61</v>
      </c>
      <c r="E47" s="16" t="s">
        <v>16</v>
      </c>
      <c r="F47" s="19">
        <v>45444</v>
      </c>
      <c r="G47" s="13">
        <f t="shared" si="0"/>
        <v>30</v>
      </c>
      <c r="H47" s="20">
        <f t="shared" si="1"/>
        <v>18</v>
      </c>
    </row>
    <row r="48" customHeight="1" spans="1:8">
      <c r="A48" s="16" t="s">
        <v>13</v>
      </c>
      <c r="B48" s="17">
        <v>45275.7572800926</v>
      </c>
      <c r="C48" s="18" t="s">
        <v>14</v>
      </c>
      <c r="D48" s="16" t="s">
        <v>62</v>
      </c>
      <c r="E48" s="16" t="s">
        <v>16</v>
      </c>
      <c r="F48" s="19">
        <v>45444</v>
      </c>
      <c r="G48" s="13">
        <f t="shared" si="0"/>
        <v>30</v>
      </c>
      <c r="H48" s="20">
        <f t="shared" si="1"/>
        <v>18</v>
      </c>
    </row>
    <row r="49" customHeight="1" spans="1:8">
      <c r="A49" s="16" t="s">
        <v>13</v>
      </c>
      <c r="B49" s="17">
        <v>45275.7572800926</v>
      </c>
      <c r="C49" s="18" t="s">
        <v>14</v>
      </c>
      <c r="D49" s="16" t="s">
        <v>63</v>
      </c>
      <c r="E49" s="16" t="s">
        <v>16</v>
      </c>
      <c r="F49" s="19">
        <v>45444</v>
      </c>
      <c r="G49" s="13">
        <f t="shared" si="0"/>
        <v>30</v>
      </c>
      <c r="H49" s="20">
        <f t="shared" si="1"/>
        <v>18</v>
      </c>
    </row>
    <row r="50" customHeight="1" spans="1:8">
      <c r="A50" s="16" t="s">
        <v>13</v>
      </c>
      <c r="B50" s="17">
        <v>45275.7572916667</v>
      </c>
      <c r="C50" s="18" t="s">
        <v>14</v>
      </c>
      <c r="D50" s="16" t="s">
        <v>64</v>
      </c>
      <c r="E50" s="16" t="s">
        <v>16</v>
      </c>
      <c r="F50" s="19">
        <v>45444</v>
      </c>
      <c r="G50" s="13">
        <f t="shared" si="0"/>
        <v>30</v>
      </c>
      <c r="H50" s="20">
        <f t="shared" si="1"/>
        <v>18</v>
      </c>
    </row>
    <row r="51" customHeight="1" spans="1:8">
      <c r="A51" s="16" t="s">
        <v>13</v>
      </c>
      <c r="B51" s="17">
        <v>45275.7572916667</v>
      </c>
      <c r="C51" s="18" t="s">
        <v>14</v>
      </c>
      <c r="D51" s="16" t="s">
        <v>65</v>
      </c>
      <c r="E51" s="16" t="s">
        <v>16</v>
      </c>
      <c r="F51" s="19">
        <v>45444</v>
      </c>
      <c r="G51" s="13">
        <f t="shared" si="0"/>
        <v>30</v>
      </c>
      <c r="H51" s="20">
        <f t="shared" si="1"/>
        <v>18</v>
      </c>
    </row>
    <row r="52" customHeight="1" spans="1:8">
      <c r="A52" s="16" t="s">
        <v>13</v>
      </c>
      <c r="B52" s="17">
        <v>45275.7573032407</v>
      </c>
      <c r="C52" s="18" t="s">
        <v>14</v>
      </c>
      <c r="D52" s="16" t="s">
        <v>66</v>
      </c>
      <c r="E52" s="16" t="s">
        <v>16</v>
      </c>
      <c r="F52" s="19">
        <v>45444</v>
      </c>
      <c r="G52" s="13">
        <f t="shared" si="0"/>
        <v>30</v>
      </c>
      <c r="H52" s="20">
        <f t="shared" si="1"/>
        <v>18</v>
      </c>
    </row>
    <row r="53" customHeight="1" spans="1:8">
      <c r="A53" s="16" t="s">
        <v>13</v>
      </c>
      <c r="B53" s="17">
        <v>45275.7573148148</v>
      </c>
      <c r="C53" s="18" t="s">
        <v>14</v>
      </c>
      <c r="D53" s="16" t="s">
        <v>67</v>
      </c>
      <c r="E53" s="16" t="s">
        <v>16</v>
      </c>
      <c r="F53" s="19">
        <v>45444</v>
      </c>
      <c r="G53" s="13">
        <f t="shared" si="0"/>
        <v>30</v>
      </c>
      <c r="H53" s="20">
        <f t="shared" si="1"/>
        <v>18</v>
      </c>
    </row>
    <row r="54" customHeight="1" spans="1:8">
      <c r="A54" s="16" t="s">
        <v>13</v>
      </c>
      <c r="B54" s="17">
        <v>45275.7573148148</v>
      </c>
      <c r="C54" s="18" t="s">
        <v>14</v>
      </c>
      <c r="D54" s="16" t="s">
        <v>68</v>
      </c>
      <c r="E54" s="16" t="s">
        <v>16</v>
      </c>
      <c r="F54" s="19">
        <v>45444</v>
      </c>
      <c r="G54" s="13">
        <f t="shared" si="0"/>
        <v>30</v>
      </c>
      <c r="H54" s="20">
        <f t="shared" si="1"/>
        <v>18</v>
      </c>
    </row>
    <row r="55" customHeight="1" spans="1:8">
      <c r="A55" s="16" t="s">
        <v>13</v>
      </c>
      <c r="B55" s="17">
        <v>45275.7573263889</v>
      </c>
      <c r="C55" s="18" t="s">
        <v>14</v>
      </c>
      <c r="D55" s="16" t="s">
        <v>69</v>
      </c>
      <c r="E55" s="16" t="s">
        <v>16</v>
      </c>
      <c r="F55" s="19">
        <v>45444</v>
      </c>
      <c r="G55" s="13">
        <f t="shared" si="0"/>
        <v>30</v>
      </c>
      <c r="H55" s="20">
        <f t="shared" si="1"/>
        <v>18</v>
      </c>
    </row>
    <row r="56" customHeight="1" spans="1:8">
      <c r="A56" s="16" t="s">
        <v>13</v>
      </c>
      <c r="B56" s="17">
        <v>45275.7573263889</v>
      </c>
      <c r="C56" s="18" t="s">
        <v>14</v>
      </c>
      <c r="D56" s="16" t="s">
        <v>70</v>
      </c>
      <c r="E56" s="16" t="s">
        <v>16</v>
      </c>
      <c r="F56" s="19">
        <v>45444</v>
      </c>
      <c r="G56" s="13">
        <f t="shared" si="0"/>
        <v>30</v>
      </c>
      <c r="H56" s="20">
        <f t="shared" si="1"/>
        <v>18</v>
      </c>
    </row>
    <row r="57" customHeight="1" spans="1:8">
      <c r="A57" s="16" t="s">
        <v>13</v>
      </c>
      <c r="B57" s="17">
        <v>45275.757337963</v>
      </c>
      <c r="C57" s="18" t="s">
        <v>14</v>
      </c>
      <c r="D57" s="16" t="s">
        <v>71</v>
      </c>
      <c r="E57" s="16" t="s">
        <v>16</v>
      </c>
      <c r="F57" s="19">
        <v>45444</v>
      </c>
      <c r="G57" s="13">
        <f t="shared" si="0"/>
        <v>30</v>
      </c>
      <c r="H57" s="20">
        <f t="shared" si="1"/>
        <v>18</v>
      </c>
    </row>
    <row r="58" customHeight="1" spans="1:8">
      <c r="A58" s="16" t="s">
        <v>13</v>
      </c>
      <c r="B58" s="17">
        <v>45275.757349537</v>
      </c>
      <c r="C58" s="18" t="s">
        <v>14</v>
      </c>
      <c r="D58" s="16" t="s">
        <v>72</v>
      </c>
      <c r="E58" s="16" t="s">
        <v>16</v>
      </c>
      <c r="F58" s="19">
        <v>45444</v>
      </c>
      <c r="G58" s="13">
        <f t="shared" si="0"/>
        <v>30</v>
      </c>
      <c r="H58" s="20">
        <f t="shared" si="1"/>
        <v>18</v>
      </c>
    </row>
    <row r="59" customHeight="1" spans="1:8">
      <c r="A59" s="16" t="s">
        <v>13</v>
      </c>
      <c r="B59" s="17">
        <v>45275.757349537</v>
      </c>
      <c r="C59" s="18" t="s">
        <v>14</v>
      </c>
      <c r="D59" s="16" t="s">
        <v>73</v>
      </c>
      <c r="E59" s="16" t="s">
        <v>16</v>
      </c>
      <c r="F59" s="19">
        <v>45444</v>
      </c>
      <c r="G59" s="13">
        <f t="shared" si="0"/>
        <v>30</v>
      </c>
      <c r="H59" s="20">
        <f t="shared" si="1"/>
        <v>18</v>
      </c>
    </row>
    <row r="60" customHeight="1" spans="1:8">
      <c r="A60" s="16" t="s">
        <v>13</v>
      </c>
      <c r="B60" s="17">
        <v>45275.7573611111</v>
      </c>
      <c r="C60" s="18" t="s">
        <v>14</v>
      </c>
      <c r="D60" s="16" t="s">
        <v>74</v>
      </c>
      <c r="E60" s="16" t="s">
        <v>16</v>
      </c>
      <c r="F60" s="19">
        <v>45444</v>
      </c>
      <c r="G60" s="13">
        <f t="shared" si="0"/>
        <v>30</v>
      </c>
      <c r="H60" s="20">
        <f t="shared" si="1"/>
        <v>18</v>
      </c>
    </row>
    <row r="61" customHeight="1" spans="1:8">
      <c r="A61" s="16" t="s">
        <v>13</v>
      </c>
      <c r="B61" s="17">
        <v>45275.7573726852</v>
      </c>
      <c r="C61" s="18" t="s">
        <v>14</v>
      </c>
      <c r="D61" s="16" t="s">
        <v>75</v>
      </c>
      <c r="E61" s="16" t="s">
        <v>16</v>
      </c>
      <c r="F61" s="19">
        <v>45444</v>
      </c>
      <c r="G61" s="13">
        <f t="shared" si="0"/>
        <v>30</v>
      </c>
      <c r="H61" s="20">
        <f t="shared" si="1"/>
        <v>18</v>
      </c>
    </row>
    <row r="62" customHeight="1" spans="1:8">
      <c r="A62" s="16" t="s">
        <v>13</v>
      </c>
      <c r="B62" s="17">
        <v>45275.7573842593</v>
      </c>
      <c r="C62" s="18" t="s">
        <v>14</v>
      </c>
      <c r="D62" s="16" t="s">
        <v>76</v>
      </c>
      <c r="E62" s="16" t="s">
        <v>16</v>
      </c>
      <c r="F62" s="19">
        <v>45444</v>
      </c>
      <c r="G62" s="13">
        <f t="shared" si="0"/>
        <v>30</v>
      </c>
      <c r="H62" s="20">
        <f t="shared" si="1"/>
        <v>18</v>
      </c>
    </row>
    <row r="63" customHeight="1" spans="1:8">
      <c r="A63" s="16" t="s">
        <v>13</v>
      </c>
      <c r="B63" s="17">
        <v>45275.7573842593</v>
      </c>
      <c r="C63" s="18" t="s">
        <v>14</v>
      </c>
      <c r="D63" s="16" t="s">
        <v>77</v>
      </c>
      <c r="E63" s="16" t="s">
        <v>16</v>
      </c>
      <c r="F63" s="19">
        <v>45444</v>
      </c>
      <c r="G63" s="13">
        <f t="shared" si="0"/>
        <v>30</v>
      </c>
      <c r="H63" s="20">
        <f t="shared" si="1"/>
        <v>18</v>
      </c>
    </row>
    <row r="64" customHeight="1" spans="1:8">
      <c r="A64" s="16" t="s">
        <v>13</v>
      </c>
      <c r="B64" s="17">
        <v>45278.7509490741</v>
      </c>
      <c r="C64" s="18" t="s">
        <v>14</v>
      </c>
      <c r="D64" s="16" t="s">
        <v>78</v>
      </c>
      <c r="E64" s="16" t="s">
        <v>16</v>
      </c>
      <c r="F64" s="19">
        <v>45444</v>
      </c>
      <c r="G64" s="13">
        <f t="shared" si="0"/>
        <v>30</v>
      </c>
      <c r="H64" s="20">
        <f t="shared" si="1"/>
        <v>18</v>
      </c>
    </row>
    <row r="65" customHeight="1" spans="1:8">
      <c r="A65" s="16" t="s">
        <v>13</v>
      </c>
      <c r="B65" s="17">
        <v>45278.7511689815</v>
      </c>
      <c r="C65" s="18" t="s">
        <v>14</v>
      </c>
      <c r="D65" s="16" t="s">
        <v>79</v>
      </c>
      <c r="E65" s="16" t="s">
        <v>16</v>
      </c>
      <c r="F65" s="19">
        <v>45444</v>
      </c>
      <c r="G65" s="13">
        <f t="shared" si="0"/>
        <v>30</v>
      </c>
      <c r="H65" s="20">
        <f t="shared" si="1"/>
        <v>18</v>
      </c>
    </row>
    <row r="66" customHeight="1" spans="1:8">
      <c r="A66" s="16" t="s">
        <v>13</v>
      </c>
      <c r="B66" s="17">
        <v>45278.8362037037</v>
      </c>
      <c r="C66" s="18" t="s">
        <v>14</v>
      </c>
      <c r="D66" s="16" t="s">
        <v>80</v>
      </c>
      <c r="E66" s="16" t="s">
        <v>16</v>
      </c>
      <c r="F66" s="19">
        <v>45444</v>
      </c>
      <c r="G66" s="13">
        <f t="shared" ref="G66:G129" si="2">DATEDIF(F66,"2024/6/30","D")+1</f>
        <v>30</v>
      </c>
      <c r="H66" s="20">
        <f t="shared" ref="H66:H129" si="3">18/30*G66</f>
        <v>18</v>
      </c>
    </row>
    <row r="67" customHeight="1" spans="1:8">
      <c r="A67" s="16" t="s">
        <v>13</v>
      </c>
      <c r="B67" s="17">
        <v>45278.8499537037</v>
      </c>
      <c r="C67" s="18" t="s">
        <v>14</v>
      </c>
      <c r="D67" s="16" t="s">
        <v>81</v>
      </c>
      <c r="E67" s="16" t="s">
        <v>16</v>
      </c>
      <c r="F67" s="19">
        <v>45444</v>
      </c>
      <c r="G67" s="13">
        <f t="shared" si="2"/>
        <v>30</v>
      </c>
      <c r="H67" s="20">
        <f t="shared" si="3"/>
        <v>18</v>
      </c>
    </row>
    <row r="68" customHeight="1" spans="1:8">
      <c r="A68" s="16" t="s">
        <v>13</v>
      </c>
      <c r="B68" s="17">
        <v>45278.850162037</v>
      </c>
      <c r="C68" s="18" t="s">
        <v>14</v>
      </c>
      <c r="D68" s="16" t="s">
        <v>82</v>
      </c>
      <c r="E68" s="16" t="s">
        <v>16</v>
      </c>
      <c r="F68" s="19">
        <v>45444</v>
      </c>
      <c r="G68" s="13">
        <f t="shared" si="2"/>
        <v>30</v>
      </c>
      <c r="H68" s="20">
        <f t="shared" si="3"/>
        <v>18</v>
      </c>
    </row>
    <row r="69" customHeight="1" spans="1:8">
      <c r="A69" s="16" t="s">
        <v>13</v>
      </c>
      <c r="B69" s="17">
        <v>45280.4161805556</v>
      </c>
      <c r="C69" s="18" t="s">
        <v>14</v>
      </c>
      <c r="D69" s="16" t="s">
        <v>83</v>
      </c>
      <c r="E69" s="16" t="s">
        <v>16</v>
      </c>
      <c r="F69" s="19">
        <v>45444</v>
      </c>
      <c r="G69" s="13">
        <f t="shared" si="2"/>
        <v>30</v>
      </c>
      <c r="H69" s="20">
        <f t="shared" si="3"/>
        <v>18</v>
      </c>
    </row>
    <row r="70" customHeight="1" spans="1:8">
      <c r="A70" s="16" t="s">
        <v>13</v>
      </c>
      <c r="B70" s="17">
        <v>45280.4164930556</v>
      </c>
      <c r="C70" s="18" t="s">
        <v>14</v>
      </c>
      <c r="D70" s="16" t="s">
        <v>84</v>
      </c>
      <c r="E70" s="16" t="s">
        <v>16</v>
      </c>
      <c r="F70" s="19">
        <v>45444</v>
      </c>
      <c r="G70" s="13">
        <f t="shared" si="2"/>
        <v>30</v>
      </c>
      <c r="H70" s="20">
        <f t="shared" si="3"/>
        <v>18</v>
      </c>
    </row>
    <row r="71" customHeight="1" spans="1:8">
      <c r="A71" s="16" t="s">
        <v>13</v>
      </c>
      <c r="B71" s="17">
        <v>45284.4907407407</v>
      </c>
      <c r="C71" s="18" t="s">
        <v>14</v>
      </c>
      <c r="D71" s="16" t="s">
        <v>85</v>
      </c>
      <c r="E71" s="16" t="s">
        <v>16</v>
      </c>
      <c r="F71" s="19">
        <v>45444</v>
      </c>
      <c r="G71" s="13">
        <f t="shared" si="2"/>
        <v>30</v>
      </c>
      <c r="H71" s="20">
        <f t="shared" si="3"/>
        <v>18</v>
      </c>
    </row>
    <row r="72" customHeight="1" spans="1:8">
      <c r="A72" s="16" t="s">
        <v>13</v>
      </c>
      <c r="B72" s="17">
        <v>45285.6146064815</v>
      </c>
      <c r="C72" s="18" t="s">
        <v>14</v>
      </c>
      <c r="D72" s="16" t="s">
        <v>86</v>
      </c>
      <c r="E72" s="16" t="s">
        <v>16</v>
      </c>
      <c r="F72" s="19">
        <v>45444</v>
      </c>
      <c r="G72" s="13">
        <f t="shared" si="2"/>
        <v>30</v>
      </c>
      <c r="H72" s="20">
        <f t="shared" si="3"/>
        <v>18</v>
      </c>
    </row>
    <row r="73" customHeight="1" spans="1:8">
      <c r="A73" s="16" t="s">
        <v>13</v>
      </c>
      <c r="B73" s="17">
        <v>45286.8001967593</v>
      </c>
      <c r="C73" s="18" t="s">
        <v>14</v>
      </c>
      <c r="D73" s="16" t="s">
        <v>87</v>
      </c>
      <c r="E73" s="16" t="s">
        <v>16</v>
      </c>
      <c r="F73" s="19">
        <v>45444</v>
      </c>
      <c r="G73" s="13">
        <f t="shared" si="2"/>
        <v>30</v>
      </c>
      <c r="H73" s="20">
        <f t="shared" si="3"/>
        <v>18</v>
      </c>
    </row>
    <row r="74" customHeight="1" spans="1:8">
      <c r="A74" s="16" t="s">
        <v>13</v>
      </c>
      <c r="B74" s="17">
        <v>45286.8309606481</v>
      </c>
      <c r="C74" s="18" t="s">
        <v>14</v>
      </c>
      <c r="D74" s="16" t="s">
        <v>88</v>
      </c>
      <c r="E74" s="16" t="s">
        <v>16</v>
      </c>
      <c r="F74" s="19">
        <v>45444</v>
      </c>
      <c r="G74" s="13">
        <f t="shared" si="2"/>
        <v>30</v>
      </c>
      <c r="H74" s="20">
        <f t="shared" si="3"/>
        <v>18</v>
      </c>
    </row>
    <row r="75" customHeight="1" spans="1:8">
      <c r="A75" s="16" t="s">
        <v>13</v>
      </c>
      <c r="B75" s="17">
        <v>45286.8501273148</v>
      </c>
      <c r="C75" s="18" t="s">
        <v>14</v>
      </c>
      <c r="D75" s="16" t="s">
        <v>89</v>
      </c>
      <c r="E75" s="16" t="s">
        <v>16</v>
      </c>
      <c r="F75" s="19">
        <v>45444</v>
      </c>
      <c r="G75" s="13">
        <f t="shared" si="2"/>
        <v>30</v>
      </c>
      <c r="H75" s="20">
        <f t="shared" si="3"/>
        <v>18</v>
      </c>
    </row>
    <row r="76" customHeight="1" spans="1:8">
      <c r="A76" s="16" t="s">
        <v>13</v>
      </c>
      <c r="B76" s="17">
        <v>45286.9133101852</v>
      </c>
      <c r="C76" s="18" t="s">
        <v>14</v>
      </c>
      <c r="D76" s="16" t="s">
        <v>90</v>
      </c>
      <c r="E76" s="16" t="s">
        <v>16</v>
      </c>
      <c r="F76" s="19">
        <v>45444</v>
      </c>
      <c r="G76" s="13">
        <f t="shared" si="2"/>
        <v>30</v>
      </c>
      <c r="H76" s="20">
        <f t="shared" si="3"/>
        <v>18</v>
      </c>
    </row>
    <row r="77" customHeight="1" spans="1:8">
      <c r="A77" s="16" t="s">
        <v>13</v>
      </c>
      <c r="B77" s="17">
        <v>45288.3865509259</v>
      </c>
      <c r="C77" s="18" t="s">
        <v>14</v>
      </c>
      <c r="D77" s="16" t="s">
        <v>91</v>
      </c>
      <c r="E77" s="16" t="s">
        <v>16</v>
      </c>
      <c r="F77" s="19">
        <v>45444</v>
      </c>
      <c r="G77" s="13">
        <f t="shared" si="2"/>
        <v>30</v>
      </c>
      <c r="H77" s="20">
        <f t="shared" si="3"/>
        <v>18</v>
      </c>
    </row>
    <row r="78" customHeight="1" spans="1:8">
      <c r="A78" s="16" t="s">
        <v>13</v>
      </c>
      <c r="B78" s="17">
        <v>45288.7308449074</v>
      </c>
      <c r="C78" s="18" t="s">
        <v>14</v>
      </c>
      <c r="D78" s="16" t="s">
        <v>92</v>
      </c>
      <c r="E78" s="16" t="s">
        <v>16</v>
      </c>
      <c r="F78" s="19">
        <v>45444</v>
      </c>
      <c r="G78" s="13">
        <f t="shared" si="2"/>
        <v>30</v>
      </c>
      <c r="H78" s="20">
        <f t="shared" si="3"/>
        <v>18</v>
      </c>
    </row>
    <row r="79" customHeight="1" spans="1:8">
      <c r="A79" s="16" t="s">
        <v>13</v>
      </c>
      <c r="B79" s="17">
        <v>45290.499537037</v>
      </c>
      <c r="C79" s="18" t="s">
        <v>14</v>
      </c>
      <c r="D79" s="16" t="s">
        <v>93</v>
      </c>
      <c r="E79" s="16" t="s">
        <v>16</v>
      </c>
      <c r="F79" s="19">
        <v>45444</v>
      </c>
      <c r="G79" s="13">
        <f t="shared" si="2"/>
        <v>30</v>
      </c>
      <c r="H79" s="20">
        <f t="shared" si="3"/>
        <v>18</v>
      </c>
    </row>
    <row r="80" customHeight="1" spans="1:8">
      <c r="A80" s="16" t="s">
        <v>13</v>
      </c>
      <c r="B80" s="17">
        <v>45290.5152430556</v>
      </c>
      <c r="C80" s="18" t="s">
        <v>14</v>
      </c>
      <c r="D80" s="16" t="s">
        <v>94</v>
      </c>
      <c r="E80" s="16" t="s">
        <v>16</v>
      </c>
      <c r="F80" s="19">
        <v>45444</v>
      </c>
      <c r="G80" s="13">
        <f t="shared" si="2"/>
        <v>30</v>
      </c>
      <c r="H80" s="20">
        <f t="shared" si="3"/>
        <v>18</v>
      </c>
    </row>
    <row r="81" customHeight="1" spans="1:8">
      <c r="A81" s="16" t="s">
        <v>13</v>
      </c>
      <c r="B81" s="17">
        <v>45290.5236921296</v>
      </c>
      <c r="C81" s="18" t="s">
        <v>14</v>
      </c>
      <c r="D81" s="16" t="s">
        <v>95</v>
      </c>
      <c r="E81" s="16" t="s">
        <v>16</v>
      </c>
      <c r="F81" s="19">
        <v>45444</v>
      </c>
      <c r="G81" s="13">
        <f t="shared" si="2"/>
        <v>30</v>
      </c>
      <c r="H81" s="20">
        <f t="shared" si="3"/>
        <v>18</v>
      </c>
    </row>
    <row r="82" customHeight="1" spans="1:8">
      <c r="A82" s="16" t="s">
        <v>13</v>
      </c>
      <c r="B82" s="17">
        <v>45291.6170023148</v>
      </c>
      <c r="C82" s="18" t="s">
        <v>14</v>
      </c>
      <c r="D82" s="16" t="s">
        <v>96</v>
      </c>
      <c r="E82" s="16" t="s">
        <v>16</v>
      </c>
      <c r="F82" s="19">
        <v>45444</v>
      </c>
      <c r="G82" s="13">
        <f t="shared" si="2"/>
        <v>30</v>
      </c>
      <c r="H82" s="20">
        <f t="shared" si="3"/>
        <v>18</v>
      </c>
    </row>
    <row r="83" customHeight="1" spans="1:8">
      <c r="A83" s="16" t="s">
        <v>13</v>
      </c>
      <c r="B83" s="17">
        <v>45291.6172453704</v>
      </c>
      <c r="C83" s="18" t="s">
        <v>14</v>
      </c>
      <c r="D83" s="16" t="s">
        <v>97</v>
      </c>
      <c r="E83" s="16" t="s">
        <v>16</v>
      </c>
      <c r="F83" s="19">
        <v>45444</v>
      </c>
      <c r="G83" s="13">
        <f t="shared" si="2"/>
        <v>30</v>
      </c>
      <c r="H83" s="20">
        <f t="shared" si="3"/>
        <v>18</v>
      </c>
    </row>
    <row r="84" customHeight="1" spans="1:8">
      <c r="A84" s="16" t="s">
        <v>13</v>
      </c>
      <c r="B84" s="17">
        <v>45291.6175347222</v>
      </c>
      <c r="C84" s="18" t="s">
        <v>14</v>
      </c>
      <c r="D84" s="16" t="s">
        <v>98</v>
      </c>
      <c r="E84" s="16" t="s">
        <v>16</v>
      </c>
      <c r="F84" s="19">
        <v>45444</v>
      </c>
      <c r="G84" s="13">
        <f t="shared" si="2"/>
        <v>30</v>
      </c>
      <c r="H84" s="20">
        <f t="shared" si="3"/>
        <v>18</v>
      </c>
    </row>
    <row r="85" customHeight="1" spans="1:8">
      <c r="A85" s="16" t="s">
        <v>13</v>
      </c>
      <c r="B85" s="17">
        <v>45291.7061921296</v>
      </c>
      <c r="C85" s="18" t="s">
        <v>14</v>
      </c>
      <c r="D85" s="16" t="s">
        <v>99</v>
      </c>
      <c r="E85" s="16" t="s">
        <v>16</v>
      </c>
      <c r="F85" s="19">
        <v>45444</v>
      </c>
      <c r="G85" s="13">
        <f t="shared" si="2"/>
        <v>30</v>
      </c>
      <c r="H85" s="20">
        <f t="shared" si="3"/>
        <v>18</v>
      </c>
    </row>
    <row r="86" customHeight="1" spans="1:8">
      <c r="A86" s="16" t="s">
        <v>13</v>
      </c>
      <c r="B86" s="19">
        <v>45292.6725231481</v>
      </c>
      <c r="C86" s="18" t="s">
        <v>14</v>
      </c>
      <c r="D86" s="21" t="s">
        <v>100</v>
      </c>
      <c r="E86" s="16" t="s">
        <v>16</v>
      </c>
      <c r="F86" s="19">
        <v>45444</v>
      </c>
      <c r="G86" s="13">
        <f t="shared" si="2"/>
        <v>30</v>
      </c>
      <c r="H86" s="20">
        <f t="shared" si="3"/>
        <v>18</v>
      </c>
    </row>
    <row r="87" customHeight="1" spans="1:8">
      <c r="A87" s="16" t="s">
        <v>13</v>
      </c>
      <c r="B87" s="19">
        <v>45293.5095833333</v>
      </c>
      <c r="C87" s="18" t="s">
        <v>14</v>
      </c>
      <c r="D87" s="21" t="s">
        <v>101</v>
      </c>
      <c r="E87" s="16" t="s">
        <v>16</v>
      </c>
      <c r="F87" s="19">
        <v>45444</v>
      </c>
      <c r="G87" s="13">
        <f t="shared" si="2"/>
        <v>30</v>
      </c>
      <c r="H87" s="20">
        <f t="shared" si="3"/>
        <v>18</v>
      </c>
    </row>
    <row r="88" customHeight="1" spans="1:8">
      <c r="A88" s="16" t="s">
        <v>13</v>
      </c>
      <c r="B88" s="19">
        <v>45293.5100694444</v>
      </c>
      <c r="C88" s="18" t="s">
        <v>14</v>
      </c>
      <c r="D88" s="21" t="s">
        <v>102</v>
      </c>
      <c r="E88" s="16" t="s">
        <v>16</v>
      </c>
      <c r="F88" s="19">
        <v>45444</v>
      </c>
      <c r="G88" s="13">
        <f t="shared" si="2"/>
        <v>30</v>
      </c>
      <c r="H88" s="20">
        <f t="shared" si="3"/>
        <v>18</v>
      </c>
    </row>
    <row r="89" customHeight="1" spans="1:8">
      <c r="A89" s="16" t="s">
        <v>13</v>
      </c>
      <c r="B89" s="19">
        <v>45293.6466898148</v>
      </c>
      <c r="C89" s="18" t="s">
        <v>14</v>
      </c>
      <c r="D89" s="21" t="s">
        <v>103</v>
      </c>
      <c r="E89" s="16" t="s">
        <v>16</v>
      </c>
      <c r="F89" s="19">
        <v>45444</v>
      </c>
      <c r="G89" s="13">
        <f t="shared" si="2"/>
        <v>30</v>
      </c>
      <c r="H89" s="20">
        <f t="shared" si="3"/>
        <v>18</v>
      </c>
    </row>
    <row r="90" customHeight="1" spans="1:8">
      <c r="A90" s="16" t="s">
        <v>13</v>
      </c>
      <c r="B90" s="19">
        <v>45293.8827430556</v>
      </c>
      <c r="C90" s="18" t="s">
        <v>14</v>
      </c>
      <c r="D90" s="21" t="s">
        <v>104</v>
      </c>
      <c r="E90" s="16" t="s">
        <v>16</v>
      </c>
      <c r="F90" s="19">
        <v>45444</v>
      </c>
      <c r="G90" s="13">
        <f t="shared" si="2"/>
        <v>30</v>
      </c>
      <c r="H90" s="20">
        <f t="shared" si="3"/>
        <v>18</v>
      </c>
    </row>
    <row r="91" customHeight="1" spans="1:8">
      <c r="A91" s="16" t="s">
        <v>13</v>
      </c>
      <c r="B91" s="19">
        <v>45295.5562615741</v>
      </c>
      <c r="C91" s="18" t="s">
        <v>14</v>
      </c>
      <c r="D91" s="21" t="s">
        <v>105</v>
      </c>
      <c r="E91" s="16" t="s">
        <v>16</v>
      </c>
      <c r="F91" s="19">
        <v>45444</v>
      </c>
      <c r="G91" s="13">
        <f t="shared" si="2"/>
        <v>30</v>
      </c>
      <c r="H91" s="20">
        <f t="shared" si="3"/>
        <v>18</v>
      </c>
    </row>
    <row r="92" customHeight="1" spans="1:8">
      <c r="A92" s="16" t="s">
        <v>13</v>
      </c>
      <c r="B92" s="19">
        <v>45299.5034490741</v>
      </c>
      <c r="C92" s="18" t="s">
        <v>14</v>
      </c>
      <c r="D92" s="21" t="s">
        <v>106</v>
      </c>
      <c r="E92" s="16" t="s">
        <v>16</v>
      </c>
      <c r="F92" s="19">
        <v>45444</v>
      </c>
      <c r="G92" s="13">
        <f t="shared" si="2"/>
        <v>30</v>
      </c>
      <c r="H92" s="20">
        <f t="shared" si="3"/>
        <v>18</v>
      </c>
    </row>
    <row r="93" customHeight="1" spans="1:8">
      <c r="A93" s="16" t="s">
        <v>13</v>
      </c>
      <c r="B93" s="19">
        <v>45299.8469675926</v>
      </c>
      <c r="C93" s="18" t="s">
        <v>14</v>
      </c>
      <c r="D93" s="21" t="s">
        <v>107</v>
      </c>
      <c r="E93" s="16" t="s">
        <v>16</v>
      </c>
      <c r="F93" s="19">
        <v>45444</v>
      </c>
      <c r="G93" s="13">
        <f t="shared" si="2"/>
        <v>30</v>
      </c>
      <c r="H93" s="20">
        <f t="shared" si="3"/>
        <v>18</v>
      </c>
    </row>
    <row r="94" customHeight="1" spans="1:8">
      <c r="A94" s="16" t="s">
        <v>13</v>
      </c>
      <c r="B94" s="19">
        <v>45303.9033449074</v>
      </c>
      <c r="C94" s="18" t="s">
        <v>14</v>
      </c>
      <c r="D94" s="21" t="s">
        <v>108</v>
      </c>
      <c r="E94" s="16" t="s">
        <v>16</v>
      </c>
      <c r="F94" s="19">
        <v>45444</v>
      </c>
      <c r="G94" s="13">
        <f t="shared" si="2"/>
        <v>30</v>
      </c>
      <c r="H94" s="20">
        <f t="shared" si="3"/>
        <v>18</v>
      </c>
    </row>
    <row r="95" customHeight="1" spans="1:8">
      <c r="A95" s="16" t="s">
        <v>13</v>
      </c>
      <c r="B95" s="19">
        <v>45305.4627546296</v>
      </c>
      <c r="C95" s="18" t="s">
        <v>14</v>
      </c>
      <c r="D95" s="21" t="s">
        <v>109</v>
      </c>
      <c r="E95" s="16" t="s">
        <v>16</v>
      </c>
      <c r="F95" s="19">
        <v>45444</v>
      </c>
      <c r="G95" s="13">
        <f t="shared" si="2"/>
        <v>30</v>
      </c>
      <c r="H95" s="20">
        <f t="shared" si="3"/>
        <v>18</v>
      </c>
    </row>
    <row r="96" customHeight="1" spans="1:8">
      <c r="A96" s="16" t="s">
        <v>13</v>
      </c>
      <c r="B96" s="19">
        <v>45305.6779282407</v>
      </c>
      <c r="C96" s="18" t="s">
        <v>14</v>
      </c>
      <c r="D96" s="21" t="s">
        <v>110</v>
      </c>
      <c r="E96" s="16" t="s">
        <v>16</v>
      </c>
      <c r="F96" s="19">
        <v>45444</v>
      </c>
      <c r="G96" s="13">
        <f t="shared" si="2"/>
        <v>30</v>
      </c>
      <c r="H96" s="20">
        <f t="shared" si="3"/>
        <v>18</v>
      </c>
    </row>
    <row r="97" customHeight="1" spans="1:8">
      <c r="A97" s="16" t="s">
        <v>13</v>
      </c>
      <c r="B97" s="19">
        <v>45307.8089236111</v>
      </c>
      <c r="C97" s="18" t="s">
        <v>14</v>
      </c>
      <c r="D97" s="21" t="s">
        <v>111</v>
      </c>
      <c r="E97" s="16" t="s">
        <v>16</v>
      </c>
      <c r="F97" s="19">
        <v>45444</v>
      </c>
      <c r="G97" s="13">
        <f t="shared" si="2"/>
        <v>30</v>
      </c>
      <c r="H97" s="20">
        <f t="shared" si="3"/>
        <v>18</v>
      </c>
    </row>
    <row r="98" customHeight="1" spans="1:8">
      <c r="A98" s="16" t="s">
        <v>13</v>
      </c>
      <c r="B98" s="19">
        <v>45307.8091782407</v>
      </c>
      <c r="C98" s="18" t="s">
        <v>14</v>
      </c>
      <c r="D98" s="21" t="s">
        <v>112</v>
      </c>
      <c r="E98" s="16" t="s">
        <v>16</v>
      </c>
      <c r="F98" s="19">
        <v>45444</v>
      </c>
      <c r="G98" s="13">
        <f t="shared" si="2"/>
        <v>30</v>
      </c>
      <c r="H98" s="20">
        <f t="shared" si="3"/>
        <v>18</v>
      </c>
    </row>
    <row r="99" customHeight="1" spans="1:8">
      <c r="A99" s="16" t="s">
        <v>13</v>
      </c>
      <c r="B99" s="19">
        <v>45307.867337963</v>
      </c>
      <c r="C99" s="18" t="s">
        <v>14</v>
      </c>
      <c r="D99" s="21" t="s">
        <v>113</v>
      </c>
      <c r="E99" s="16" t="s">
        <v>16</v>
      </c>
      <c r="F99" s="19">
        <v>45444</v>
      </c>
      <c r="G99" s="13">
        <f t="shared" si="2"/>
        <v>30</v>
      </c>
      <c r="H99" s="20">
        <f t="shared" si="3"/>
        <v>18</v>
      </c>
    </row>
    <row r="100" customHeight="1" spans="1:8">
      <c r="A100" s="16" t="s">
        <v>13</v>
      </c>
      <c r="B100" s="19">
        <v>45307.8677546296</v>
      </c>
      <c r="C100" s="18" t="s">
        <v>14</v>
      </c>
      <c r="D100" s="21" t="s">
        <v>114</v>
      </c>
      <c r="E100" s="16" t="s">
        <v>16</v>
      </c>
      <c r="F100" s="19">
        <v>45444</v>
      </c>
      <c r="G100" s="13">
        <f t="shared" si="2"/>
        <v>30</v>
      </c>
      <c r="H100" s="20">
        <f t="shared" si="3"/>
        <v>18</v>
      </c>
    </row>
    <row r="101" customHeight="1" spans="1:8">
      <c r="A101" s="16" t="s">
        <v>13</v>
      </c>
      <c r="B101" s="19">
        <v>45308.8161805556</v>
      </c>
      <c r="C101" s="18" t="s">
        <v>14</v>
      </c>
      <c r="D101" s="21" t="s">
        <v>115</v>
      </c>
      <c r="E101" s="16" t="s">
        <v>16</v>
      </c>
      <c r="F101" s="19">
        <v>45444</v>
      </c>
      <c r="G101" s="13">
        <f t="shared" si="2"/>
        <v>30</v>
      </c>
      <c r="H101" s="20">
        <f t="shared" si="3"/>
        <v>18</v>
      </c>
    </row>
    <row r="102" customHeight="1" spans="1:8">
      <c r="A102" s="16" t="s">
        <v>13</v>
      </c>
      <c r="B102" s="19">
        <v>45308.8165046296</v>
      </c>
      <c r="C102" s="18" t="s">
        <v>14</v>
      </c>
      <c r="D102" s="21" t="s">
        <v>116</v>
      </c>
      <c r="E102" s="16" t="s">
        <v>16</v>
      </c>
      <c r="F102" s="19">
        <v>45444</v>
      </c>
      <c r="G102" s="13">
        <f t="shared" si="2"/>
        <v>30</v>
      </c>
      <c r="H102" s="20">
        <f t="shared" si="3"/>
        <v>18</v>
      </c>
    </row>
    <row r="103" customHeight="1" spans="1:8">
      <c r="A103" s="16" t="s">
        <v>13</v>
      </c>
      <c r="B103" s="19">
        <v>45309.3904398148</v>
      </c>
      <c r="C103" s="18" t="s">
        <v>14</v>
      </c>
      <c r="D103" s="21" t="s">
        <v>117</v>
      </c>
      <c r="E103" s="16" t="s">
        <v>16</v>
      </c>
      <c r="F103" s="19">
        <v>45444</v>
      </c>
      <c r="G103" s="13">
        <f t="shared" si="2"/>
        <v>30</v>
      </c>
      <c r="H103" s="20">
        <f t="shared" si="3"/>
        <v>18</v>
      </c>
    </row>
    <row r="104" customHeight="1" spans="1:8">
      <c r="A104" s="16" t="s">
        <v>13</v>
      </c>
      <c r="B104" s="19">
        <v>45316.6945833333</v>
      </c>
      <c r="C104" s="18" t="s">
        <v>14</v>
      </c>
      <c r="D104" s="21" t="s">
        <v>118</v>
      </c>
      <c r="E104" s="16" t="s">
        <v>16</v>
      </c>
      <c r="F104" s="19">
        <v>45444</v>
      </c>
      <c r="G104" s="13">
        <f t="shared" si="2"/>
        <v>30</v>
      </c>
      <c r="H104" s="20">
        <f t="shared" si="3"/>
        <v>18</v>
      </c>
    </row>
    <row r="105" customHeight="1" spans="1:8">
      <c r="A105" s="16" t="s">
        <v>13</v>
      </c>
      <c r="B105" s="19">
        <v>45318.5820023148</v>
      </c>
      <c r="C105" s="18" t="s">
        <v>14</v>
      </c>
      <c r="D105" s="21" t="s">
        <v>119</v>
      </c>
      <c r="E105" s="16" t="s">
        <v>16</v>
      </c>
      <c r="F105" s="19">
        <v>45444</v>
      </c>
      <c r="G105" s="13">
        <f t="shared" si="2"/>
        <v>30</v>
      </c>
      <c r="H105" s="20">
        <f t="shared" si="3"/>
        <v>18</v>
      </c>
    </row>
    <row r="106" customHeight="1" spans="1:8">
      <c r="A106" s="16" t="s">
        <v>13</v>
      </c>
      <c r="B106" s="19">
        <v>45319.6947685185</v>
      </c>
      <c r="C106" s="18" t="s">
        <v>14</v>
      </c>
      <c r="D106" s="21" t="s">
        <v>120</v>
      </c>
      <c r="E106" s="16" t="s">
        <v>16</v>
      </c>
      <c r="F106" s="19">
        <v>45444</v>
      </c>
      <c r="G106" s="13">
        <f t="shared" si="2"/>
        <v>30</v>
      </c>
      <c r="H106" s="20">
        <f t="shared" si="3"/>
        <v>18</v>
      </c>
    </row>
    <row r="107" customHeight="1" spans="1:8">
      <c r="A107" s="16" t="s">
        <v>13</v>
      </c>
      <c r="B107" s="19">
        <v>45319.6950810185</v>
      </c>
      <c r="C107" s="18" t="s">
        <v>14</v>
      </c>
      <c r="D107" s="21" t="s">
        <v>121</v>
      </c>
      <c r="E107" s="16" t="s">
        <v>16</v>
      </c>
      <c r="F107" s="19">
        <v>45444</v>
      </c>
      <c r="G107" s="13">
        <f t="shared" si="2"/>
        <v>30</v>
      </c>
      <c r="H107" s="20">
        <f t="shared" si="3"/>
        <v>18</v>
      </c>
    </row>
    <row r="108" customHeight="1" spans="1:8">
      <c r="A108" s="16" t="s">
        <v>13</v>
      </c>
      <c r="B108" s="19">
        <v>45325.7552546296</v>
      </c>
      <c r="C108" s="18" t="s">
        <v>14</v>
      </c>
      <c r="D108" s="21" t="s">
        <v>122</v>
      </c>
      <c r="E108" s="16" t="s">
        <v>16</v>
      </c>
      <c r="F108" s="19">
        <v>45444</v>
      </c>
      <c r="G108" s="13">
        <f t="shared" si="2"/>
        <v>30</v>
      </c>
      <c r="H108" s="20">
        <f t="shared" si="3"/>
        <v>18</v>
      </c>
    </row>
    <row r="109" customHeight="1" spans="1:8">
      <c r="A109" s="16" t="s">
        <v>13</v>
      </c>
      <c r="B109" s="19">
        <v>45325.7555671296</v>
      </c>
      <c r="C109" s="18" t="s">
        <v>14</v>
      </c>
      <c r="D109" s="21" t="s">
        <v>123</v>
      </c>
      <c r="E109" s="16" t="s">
        <v>16</v>
      </c>
      <c r="F109" s="19">
        <v>45444</v>
      </c>
      <c r="G109" s="13">
        <f t="shared" si="2"/>
        <v>30</v>
      </c>
      <c r="H109" s="20">
        <f t="shared" si="3"/>
        <v>18</v>
      </c>
    </row>
    <row r="110" customHeight="1" spans="1:8">
      <c r="A110" s="16" t="s">
        <v>13</v>
      </c>
      <c r="B110" s="19">
        <v>45325.7558101852</v>
      </c>
      <c r="C110" s="18" t="s">
        <v>14</v>
      </c>
      <c r="D110" s="21" t="s">
        <v>124</v>
      </c>
      <c r="E110" s="16" t="s">
        <v>16</v>
      </c>
      <c r="F110" s="19">
        <v>45444</v>
      </c>
      <c r="G110" s="13">
        <f t="shared" si="2"/>
        <v>30</v>
      </c>
      <c r="H110" s="20">
        <f t="shared" si="3"/>
        <v>18</v>
      </c>
    </row>
    <row r="111" customHeight="1" spans="1:8">
      <c r="A111" s="16" t="s">
        <v>13</v>
      </c>
      <c r="B111" s="19">
        <v>45329.7295601852</v>
      </c>
      <c r="C111" s="18" t="s">
        <v>14</v>
      </c>
      <c r="D111" s="21" t="s">
        <v>125</v>
      </c>
      <c r="E111" s="16" t="s">
        <v>16</v>
      </c>
      <c r="F111" s="19">
        <v>45444</v>
      </c>
      <c r="G111" s="13">
        <f t="shared" si="2"/>
        <v>30</v>
      </c>
      <c r="H111" s="20">
        <f t="shared" si="3"/>
        <v>18</v>
      </c>
    </row>
    <row r="112" customHeight="1" spans="1:8">
      <c r="A112" s="16" t="s">
        <v>13</v>
      </c>
      <c r="B112" s="19">
        <v>45329.8033101852</v>
      </c>
      <c r="C112" s="18" t="s">
        <v>14</v>
      </c>
      <c r="D112" s="21" t="s">
        <v>126</v>
      </c>
      <c r="E112" s="16" t="s">
        <v>16</v>
      </c>
      <c r="F112" s="19">
        <v>45444</v>
      </c>
      <c r="G112" s="13">
        <f t="shared" si="2"/>
        <v>30</v>
      </c>
      <c r="H112" s="20">
        <f t="shared" si="3"/>
        <v>18</v>
      </c>
    </row>
    <row r="113" customHeight="1" spans="1:8">
      <c r="A113" s="16" t="s">
        <v>13</v>
      </c>
      <c r="B113" s="19">
        <v>45336.6178240741</v>
      </c>
      <c r="C113" s="18" t="s">
        <v>14</v>
      </c>
      <c r="D113" s="21" t="s">
        <v>127</v>
      </c>
      <c r="E113" s="16" t="s">
        <v>16</v>
      </c>
      <c r="F113" s="19">
        <v>45444</v>
      </c>
      <c r="G113" s="13">
        <f t="shared" si="2"/>
        <v>30</v>
      </c>
      <c r="H113" s="20">
        <f t="shared" si="3"/>
        <v>18</v>
      </c>
    </row>
    <row r="114" customHeight="1" spans="1:8">
      <c r="A114" s="16" t="s">
        <v>13</v>
      </c>
      <c r="B114" s="19">
        <v>45339.7171064815</v>
      </c>
      <c r="C114" s="18" t="s">
        <v>14</v>
      </c>
      <c r="D114" s="21" t="s">
        <v>128</v>
      </c>
      <c r="E114" s="16" t="s">
        <v>16</v>
      </c>
      <c r="F114" s="19">
        <v>45444</v>
      </c>
      <c r="G114" s="13">
        <f t="shared" si="2"/>
        <v>30</v>
      </c>
      <c r="H114" s="20">
        <f t="shared" si="3"/>
        <v>18</v>
      </c>
    </row>
    <row r="115" customHeight="1" spans="1:8">
      <c r="A115" s="16" t="s">
        <v>13</v>
      </c>
      <c r="B115" s="19">
        <v>45341.7401851852</v>
      </c>
      <c r="C115" s="18" t="s">
        <v>14</v>
      </c>
      <c r="D115" s="21" t="s">
        <v>129</v>
      </c>
      <c r="E115" s="16" t="s">
        <v>16</v>
      </c>
      <c r="F115" s="19">
        <v>45444</v>
      </c>
      <c r="G115" s="13">
        <f t="shared" si="2"/>
        <v>30</v>
      </c>
      <c r="H115" s="20">
        <f t="shared" si="3"/>
        <v>18</v>
      </c>
    </row>
    <row r="116" customHeight="1" spans="1:8">
      <c r="A116" s="16" t="s">
        <v>13</v>
      </c>
      <c r="B116" s="19">
        <v>45341.833287037</v>
      </c>
      <c r="C116" s="18" t="s">
        <v>14</v>
      </c>
      <c r="D116" s="21" t="s">
        <v>130</v>
      </c>
      <c r="E116" s="16" t="s">
        <v>16</v>
      </c>
      <c r="F116" s="19">
        <v>45444</v>
      </c>
      <c r="G116" s="13">
        <f t="shared" si="2"/>
        <v>30</v>
      </c>
      <c r="H116" s="20">
        <f t="shared" si="3"/>
        <v>18</v>
      </c>
    </row>
    <row r="117" customHeight="1" spans="1:8">
      <c r="A117" s="16" t="s">
        <v>13</v>
      </c>
      <c r="B117" s="19">
        <v>45341.8335763889</v>
      </c>
      <c r="C117" s="18" t="s">
        <v>14</v>
      </c>
      <c r="D117" s="21" t="s">
        <v>131</v>
      </c>
      <c r="E117" s="16" t="s">
        <v>16</v>
      </c>
      <c r="F117" s="19">
        <v>45444</v>
      </c>
      <c r="G117" s="13">
        <f t="shared" si="2"/>
        <v>30</v>
      </c>
      <c r="H117" s="20">
        <f t="shared" si="3"/>
        <v>18</v>
      </c>
    </row>
    <row r="118" customHeight="1" spans="1:8">
      <c r="A118" s="16" t="s">
        <v>13</v>
      </c>
      <c r="B118" s="19">
        <v>45341.8339467593</v>
      </c>
      <c r="C118" s="18" t="s">
        <v>14</v>
      </c>
      <c r="D118" s="21" t="s">
        <v>132</v>
      </c>
      <c r="E118" s="16" t="s">
        <v>16</v>
      </c>
      <c r="F118" s="19">
        <v>45444</v>
      </c>
      <c r="G118" s="13">
        <f t="shared" si="2"/>
        <v>30</v>
      </c>
      <c r="H118" s="20">
        <f t="shared" si="3"/>
        <v>18</v>
      </c>
    </row>
    <row r="119" customHeight="1" spans="1:8">
      <c r="A119" s="16" t="s">
        <v>13</v>
      </c>
      <c r="B119" s="19">
        <v>45341.8341782407</v>
      </c>
      <c r="C119" s="18" t="s">
        <v>14</v>
      </c>
      <c r="D119" s="21" t="s">
        <v>133</v>
      </c>
      <c r="E119" s="16" t="s">
        <v>16</v>
      </c>
      <c r="F119" s="19">
        <v>45444</v>
      </c>
      <c r="G119" s="13">
        <f t="shared" si="2"/>
        <v>30</v>
      </c>
      <c r="H119" s="20">
        <f t="shared" si="3"/>
        <v>18</v>
      </c>
    </row>
    <row r="120" customHeight="1" spans="1:8">
      <c r="A120" s="16" t="s">
        <v>13</v>
      </c>
      <c r="B120" s="19">
        <v>45341.834849537</v>
      </c>
      <c r="C120" s="18" t="s">
        <v>14</v>
      </c>
      <c r="D120" s="21" t="s">
        <v>134</v>
      </c>
      <c r="E120" s="16" t="s">
        <v>16</v>
      </c>
      <c r="F120" s="19">
        <v>45444</v>
      </c>
      <c r="G120" s="13">
        <f t="shared" si="2"/>
        <v>30</v>
      </c>
      <c r="H120" s="20">
        <f t="shared" si="3"/>
        <v>18</v>
      </c>
    </row>
    <row r="121" customHeight="1" spans="1:8">
      <c r="A121" s="16" t="s">
        <v>13</v>
      </c>
      <c r="B121" s="19">
        <v>45341.8351041667</v>
      </c>
      <c r="C121" s="18" t="s">
        <v>14</v>
      </c>
      <c r="D121" s="21" t="s">
        <v>135</v>
      </c>
      <c r="E121" s="16" t="s">
        <v>16</v>
      </c>
      <c r="F121" s="19">
        <v>45444</v>
      </c>
      <c r="G121" s="13">
        <f t="shared" si="2"/>
        <v>30</v>
      </c>
      <c r="H121" s="20">
        <f t="shared" si="3"/>
        <v>18</v>
      </c>
    </row>
    <row r="122" customHeight="1" spans="1:8">
      <c r="A122" s="16" t="s">
        <v>13</v>
      </c>
      <c r="B122" s="19">
        <v>45341.8358217593</v>
      </c>
      <c r="C122" s="18" t="s">
        <v>14</v>
      </c>
      <c r="D122" s="21" t="s">
        <v>136</v>
      </c>
      <c r="E122" s="16" t="s">
        <v>16</v>
      </c>
      <c r="F122" s="19">
        <v>45444</v>
      </c>
      <c r="G122" s="13">
        <f t="shared" si="2"/>
        <v>30</v>
      </c>
      <c r="H122" s="20">
        <f t="shared" si="3"/>
        <v>18</v>
      </c>
    </row>
    <row r="123" customHeight="1" spans="1:8">
      <c r="A123" s="16" t="s">
        <v>13</v>
      </c>
      <c r="B123" s="19">
        <v>45341.8362268519</v>
      </c>
      <c r="C123" s="18" t="s">
        <v>14</v>
      </c>
      <c r="D123" s="21" t="s">
        <v>137</v>
      </c>
      <c r="E123" s="16" t="s">
        <v>16</v>
      </c>
      <c r="F123" s="19">
        <v>45444</v>
      </c>
      <c r="G123" s="13">
        <f t="shared" si="2"/>
        <v>30</v>
      </c>
      <c r="H123" s="20">
        <f t="shared" si="3"/>
        <v>18</v>
      </c>
    </row>
    <row r="124" customHeight="1" spans="1:8">
      <c r="A124" s="16" t="s">
        <v>13</v>
      </c>
      <c r="B124" s="19">
        <v>45341.8364930556</v>
      </c>
      <c r="C124" s="18" t="s">
        <v>14</v>
      </c>
      <c r="D124" s="21" t="s">
        <v>138</v>
      </c>
      <c r="E124" s="16" t="s">
        <v>16</v>
      </c>
      <c r="F124" s="19">
        <v>45444</v>
      </c>
      <c r="G124" s="13">
        <f t="shared" si="2"/>
        <v>30</v>
      </c>
      <c r="H124" s="20">
        <f t="shared" si="3"/>
        <v>18</v>
      </c>
    </row>
    <row r="125" customHeight="1" spans="1:8">
      <c r="A125" s="16" t="s">
        <v>13</v>
      </c>
      <c r="B125" s="19">
        <v>45341.8367361111</v>
      </c>
      <c r="C125" s="18" t="s">
        <v>14</v>
      </c>
      <c r="D125" s="21" t="s">
        <v>139</v>
      </c>
      <c r="E125" s="16" t="s">
        <v>16</v>
      </c>
      <c r="F125" s="19">
        <v>45444</v>
      </c>
      <c r="G125" s="13">
        <f t="shared" si="2"/>
        <v>30</v>
      </c>
      <c r="H125" s="20">
        <f t="shared" si="3"/>
        <v>18</v>
      </c>
    </row>
    <row r="126" customHeight="1" spans="1:8">
      <c r="A126" s="16" t="s">
        <v>13</v>
      </c>
      <c r="B126" s="19">
        <v>45341.8370023148</v>
      </c>
      <c r="C126" s="18" t="s">
        <v>14</v>
      </c>
      <c r="D126" s="21" t="s">
        <v>140</v>
      </c>
      <c r="E126" s="16" t="s">
        <v>16</v>
      </c>
      <c r="F126" s="19">
        <v>45444</v>
      </c>
      <c r="G126" s="13">
        <f t="shared" si="2"/>
        <v>30</v>
      </c>
      <c r="H126" s="20">
        <f t="shared" si="3"/>
        <v>18</v>
      </c>
    </row>
    <row r="127" customHeight="1" spans="1:8">
      <c r="A127" s="16" t="s">
        <v>13</v>
      </c>
      <c r="B127" s="19">
        <v>45341.8556828704</v>
      </c>
      <c r="C127" s="18" t="s">
        <v>14</v>
      </c>
      <c r="D127" s="21" t="s">
        <v>141</v>
      </c>
      <c r="E127" s="16" t="s">
        <v>16</v>
      </c>
      <c r="F127" s="19">
        <v>45444</v>
      </c>
      <c r="G127" s="13">
        <f t="shared" si="2"/>
        <v>30</v>
      </c>
      <c r="H127" s="20">
        <f t="shared" si="3"/>
        <v>18</v>
      </c>
    </row>
    <row r="128" customHeight="1" spans="1:8">
      <c r="A128" s="16" t="s">
        <v>13</v>
      </c>
      <c r="B128" s="19">
        <v>45342.4043981481</v>
      </c>
      <c r="C128" s="18" t="s">
        <v>14</v>
      </c>
      <c r="D128" s="21" t="s">
        <v>142</v>
      </c>
      <c r="E128" s="16" t="s">
        <v>16</v>
      </c>
      <c r="F128" s="19">
        <v>45444</v>
      </c>
      <c r="G128" s="13">
        <f t="shared" si="2"/>
        <v>30</v>
      </c>
      <c r="H128" s="20">
        <f t="shared" si="3"/>
        <v>18</v>
      </c>
    </row>
    <row r="129" customHeight="1" spans="1:8">
      <c r="A129" s="16" t="s">
        <v>13</v>
      </c>
      <c r="B129" s="19">
        <v>45342.4870023148</v>
      </c>
      <c r="C129" s="18" t="s">
        <v>14</v>
      </c>
      <c r="D129" s="21" t="s">
        <v>143</v>
      </c>
      <c r="E129" s="16" t="s">
        <v>16</v>
      </c>
      <c r="F129" s="19">
        <v>45444</v>
      </c>
      <c r="G129" s="13">
        <f t="shared" si="2"/>
        <v>30</v>
      </c>
      <c r="H129" s="20">
        <f t="shared" si="3"/>
        <v>18</v>
      </c>
    </row>
    <row r="130" customHeight="1" spans="1:8">
      <c r="A130" s="16" t="s">
        <v>13</v>
      </c>
      <c r="B130" s="19">
        <v>45343.569537037</v>
      </c>
      <c r="C130" s="18" t="s">
        <v>14</v>
      </c>
      <c r="D130" s="21" t="s">
        <v>144</v>
      </c>
      <c r="E130" s="16" t="s">
        <v>16</v>
      </c>
      <c r="F130" s="19">
        <v>45444</v>
      </c>
      <c r="G130" s="13">
        <f t="shared" ref="G130:G193" si="4">DATEDIF(F130,"2024/6/30","D")+1</f>
        <v>30</v>
      </c>
      <c r="H130" s="20">
        <f t="shared" ref="H130:H193" si="5">18/30*G130</f>
        <v>18</v>
      </c>
    </row>
    <row r="131" customHeight="1" spans="1:8">
      <c r="A131" s="16" t="s">
        <v>13</v>
      </c>
      <c r="B131" s="19">
        <v>45346.3852893518</v>
      </c>
      <c r="C131" s="18" t="s">
        <v>14</v>
      </c>
      <c r="D131" s="21" t="s">
        <v>145</v>
      </c>
      <c r="E131" s="16" t="s">
        <v>16</v>
      </c>
      <c r="F131" s="19">
        <v>45444</v>
      </c>
      <c r="G131" s="13">
        <f t="shared" si="4"/>
        <v>30</v>
      </c>
      <c r="H131" s="20">
        <f t="shared" si="5"/>
        <v>18</v>
      </c>
    </row>
    <row r="132" customHeight="1" spans="1:8">
      <c r="A132" s="16" t="s">
        <v>13</v>
      </c>
      <c r="B132" s="19">
        <v>45347.7205555556</v>
      </c>
      <c r="C132" s="18" t="s">
        <v>14</v>
      </c>
      <c r="D132" s="21" t="s">
        <v>146</v>
      </c>
      <c r="E132" s="16" t="s">
        <v>16</v>
      </c>
      <c r="F132" s="19">
        <v>45444</v>
      </c>
      <c r="G132" s="13">
        <f t="shared" si="4"/>
        <v>30</v>
      </c>
      <c r="H132" s="20">
        <f t="shared" si="5"/>
        <v>18</v>
      </c>
    </row>
    <row r="133" customHeight="1" spans="1:8">
      <c r="A133" s="16" t="s">
        <v>13</v>
      </c>
      <c r="B133" s="19">
        <v>45347.7383217593</v>
      </c>
      <c r="C133" s="18" t="s">
        <v>14</v>
      </c>
      <c r="D133" s="21" t="s">
        <v>147</v>
      </c>
      <c r="E133" s="16" t="s">
        <v>16</v>
      </c>
      <c r="F133" s="19">
        <v>45444</v>
      </c>
      <c r="G133" s="13">
        <f t="shared" si="4"/>
        <v>30</v>
      </c>
      <c r="H133" s="20">
        <f t="shared" si="5"/>
        <v>18</v>
      </c>
    </row>
    <row r="134" customHeight="1" spans="1:8">
      <c r="A134" s="16" t="s">
        <v>13</v>
      </c>
      <c r="B134" s="19">
        <v>45347.7386689815</v>
      </c>
      <c r="C134" s="18" t="s">
        <v>14</v>
      </c>
      <c r="D134" s="21" t="s">
        <v>148</v>
      </c>
      <c r="E134" s="16" t="s">
        <v>16</v>
      </c>
      <c r="F134" s="19">
        <v>45444</v>
      </c>
      <c r="G134" s="13">
        <f t="shared" si="4"/>
        <v>30</v>
      </c>
      <c r="H134" s="20">
        <f t="shared" si="5"/>
        <v>18</v>
      </c>
    </row>
    <row r="135" customHeight="1" spans="1:8">
      <c r="A135" s="16" t="s">
        <v>13</v>
      </c>
      <c r="B135" s="19">
        <v>45347.8641319444</v>
      </c>
      <c r="C135" s="18" t="s">
        <v>14</v>
      </c>
      <c r="D135" s="21" t="s">
        <v>149</v>
      </c>
      <c r="E135" s="16" t="s">
        <v>16</v>
      </c>
      <c r="F135" s="19">
        <v>45444</v>
      </c>
      <c r="G135" s="13">
        <f t="shared" si="4"/>
        <v>30</v>
      </c>
      <c r="H135" s="20">
        <f t="shared" si="5"/>
        <v>18</v>
      </c>
    </row>
    <row r="136" customHeight="1" spans="1:8">
      <c r="A136" s="16" t="s">
        <v>13</v>
      </c>
      <c r="B136" s="19">
        <v>45348.3871064815</v>
      </c>
      <c r="C136" s="18" t="s">
        <v>14</v>
      </c>
      <c r="D136" s="21" t="s">
        <v>150</v>
      </c>
      <c r="E136" s="16" t="s">
        <v>16</v>
      </c>
      <c r="F136" s="19">
        <v>45444</v>
      </c>
      <c r="G136" s="13">
        <f t="shared" si="4"/>
        <v>30</v>
      </c>
      <c r="H136" s="20">
        <f t="shared" si="5"/>
        <v>18</v>
      </c>
    </row>
    <row r="137" customHeight="1" spans="1:8">
      <c r="A137" s="16" t="s">
        <v>13</v>
      </c>
      <c r="B137" s="19">
        <v>45348.7776736111</v>
      </c>
      <c r="C137" s="18" t="s">
        <v>14</v>
      </c>
      <c r="D137" s="21" t="s">
        <v>151</v>
      </c>
      <c r="E137" s="16" t="s">
        <v>16</v>
      </c>
      <c r="F137" s="19">
        <v>45444</v>
      </c>
      <c r="G137" s="13">
        <f t="shared" si="4"/>
        <v>30</v>
      </c>
      <c r="H137" s="20">
        <f t="shared" si="5"/>
        <v>18</v>
      </c>
    </row>
    <row r="138" customHeight="1" spans="1:8">
      <c r="A138" s="16" t="s">
        <v>13</v>
      </c>
      <c r="B138" s="19">
        <v>45348.7996990741</v>
      </c>
      <c r="C138" s="18" t="s">
        <v>14</v>
      </c>
      <c r="D138" s="21" t="s">
        <v>152</v>
      </c>
      <c r="E138" s="16" t="s">
        <v>16</v>
      </c>
      <c r="F138" s="19">
        <v>45444</v>
      </c>
      <c r="G138" s="13">
        <f t="shared" si="4"/>
        <v>30</v>
      </c>
      <c r="H138" s="20">
        <f t="shared" si="5"/>
        <v>18</v>
      </c>
    </row>
    <row r="139" customHeight="1" spans="1:8">
      <c r="A139" s="16" t="s">
        <v>13</v>
      </c>
      <c r="B139" s="19">
        <v>45350.9445949074</v>
      </c>
      <c r="C139" s="18" t="s">
        <v>14</v>
      </c>
      <c r="D139" s="21" t="s">
        <v>153</v>
      </c>
      <c r="E139" s="16" t="s">
        <v>16</v>
      </c>
      <c r="F139" s="19">
        <v>45444</v>
      </c>
      <c r="G139" s="13">
        <f t="shared" si="4"/>
        <v>30</v>
      </c>
      <c r="H139" s="20">
        <f t="shared" si="5"/>
        <v>18</v>
      </c>
    </row>
    <row r="140" customHeight="1" spans="1:8">
      <c r="A140" s="16" t="s">
        <v>13</v>
      </c>
      <c r="B140" s="19">
        <v>45351.5154166667</v>
      </c>
      <c r="C140" s="18" t="s">
        <v>14</v>
      </c>
      <c r="D140" s="21" t="s">
        <v>154</v>
      </c>
      <c r="E140" s="16" t="s">
        <v>16</v>
      </c>
      <c r="F140" s="19">
        <v>45444</v>
      </c>
      <c r="G140" s="13">
        <f t="shared" si="4"/>
        <v>30</v>
      </c>
      <c r="H140" s="20">
        <f t="shared" si="5"/>
        <v>18</v>
      </c>
    </row>
    <row r="141" customHeight="1" spans="1:8">
      <c r="A141" s="16" t="s">
        <v>13</v>
      </c>
      <c r="B141" s="19">
        <v>45351.5352430556</v>
      </c>
      <c r="C141" s="18" t="s">
        <v>14</v>
      </c>
      <c r="D141" s="21" t="s">
        <v>155</v>
      </c>
      <c r="E141" s="16" t="s">
        <v>16</v>
      </c>
      <c r="F141" s="19">
        <v>45444</v>
      </c>
      <c r="G141" s="13">
        <f t="shared" si="4"/>
        <v>30</v>
      </c>
      <c r="H141" s="20">
        <f t="shared" si="5"/>
        <v>18</v>
      </c>
    </row>
    <row r="142" customHeight="1" spans="1:8">
      <c r="A142" s="16" t="s">
        <v>13</v>
      </c>
      <c r="B142" s="19">
        <v>45351.7343287037</v>
      </c>
      <c r="C142" s="18" t="s">
        <v>14</v>
      </c>
      <c r="D142" s="21" t="s">
        <v>156</v>
      </c>
      <c r="E142" s="16" t="s">
        <v>16</v>
      </c>
      <c r="F142" s="19">
        <v>45444</v>
      </c>
      <c r="G142" s="13">
        <f t="shared" si="4"/>
        <v>30</v>
      </c>
      <c r="H142" s="20">
        <f t="shared" si="5"/>
        <v>18</v>
      </c>
    </row>
    <row r="143" customHeight="1" spans="1:8">
      <c r="A143" s="16" t="s">
        <v>13</v>
      </c>
      <c r="B143" s="19">
        <v>45351.8091203704</v>
      </c>
      <c r="C143" s="18" t="s">
        <v>14</v>
      </c>
      <c r="D143" s="21" t="s">
        <v>157</v>
      </c>
      <c r="E143" s="16" t="s">
        <v>16</v>
      </c>
      <c r="F143" s="19">
        <v>45444</v>
      </c>
      <c r="G143" s="13">
        <f t="shared" si="4"/>
        <v>30</v>
      </c>
      <c r="H143" s="20">
        <f t="shared" si="5"/>
        <v>18</v>
      </c>
    </row>
    <row r="144" customHeight="1" spans="1:8">
      <c r="A144" s="16" t="s">
        <v>13</v>
      </c>
      <c r="B144" s="19">
        <v>45351.8419907407</v>
      </c>
      <c r="C144" s="18" t="s">
        <v>14</v>
      </c>
      <c r="D144" s="21" t="s">
        <v>158</v>
      </c>
      <c r="E144" s="16" t="s">
        <v>16</v>
      </c>
      <c r="F144" s="19">
        <v>45444</v>
      </c>
      <c r="G144" s="13">
        <f t="shared" si="4"/>
        <v>30</v>
      </c>
      <c r="H144" s="20">
        <f t="shared" si="5"/>
        <v>18</v>
      </c>
    </row>
    <row r="145" customHeight="1" spans="1:8">
      <c r="A145" s="16" t="s">
        <v>13</v>
      </c>
      <c r="B145" s="19">
        <v>45351.8828240741</v>
      </c>
      <c r="C145" s="18" t="s">
        <v>14</v>
      </c>
      <c r="D145" s="21" t="s">
        <v>159</v>
      </c>
      <c r="E145" s="16" t="s">
        <v>16</v>
      </c>
      <c r="F145" s="19">
        <v>45444</v>
      </c>
      <c r="G145" s="13">
        <f t="shared" si="4"/>
        <v>30</v>
      </c>
      <c r="H145" s="20">
        <f t="shared" si="5"/>
        <v>18</v>
      </c>
    </row>
    <row r="146" customHeight="1" spans="1:8">
      <c r="A146" s="16" t="s">
        <v>13</v>
      </c>
      <c r="B146" s="19">
        <v>45353.4982175926</v>
      </c>
      <c r="C146" s="18" t="s">
        <v>14</v>
      </c>
      <c r="D146" s="21" t="s">
        <v>160</v>
      </c>
      <c r="E146" s="16" t="s">
        <v>16</v>
      </c>
      <c r="F146" s="19">
        <v>45444</v>
      </c>
      <c r="G146" s="13">
        <f t="shared" si="4"/>
        <v>30</v>
      </c>
      <c r="H146" s="20">
        <f t="shared" si="5"/>
        <v>18</v>
      </c>
    </row>
    <row r="147" customHeight="1" spans="1:8">
      <c r="A147" s="16" t="s">
        <v>13</v>
      </c>
      <c r="B147" s="19">
        <v>45353.7534259259</v>
      </c>
      <c r="C147" s="18" t="s">
        <v>14</v>
      </c>
      <c r="D147" s="21" t="s">
        <v>161</v>
      </c>
      <c r="E147" s="16" t="s">
        <v>16</v>
      </c>
      <c r="F147" s="19">
        <v>45444</v>
      </c>
      <c r="G147" s="13">
        <f t="shared" si="4"/>
        <v>30</v>
      </c>
      <c r="H147" s="20">
        <f t="shared" si="5"/>
        <v>18</v>
      </c>
    </row>
    <row r="148" customHeight="1" spans="1:8">
      <c r="A148" s="16" t="s">
        <v>13</v>
      </c>
      <c r="B148" s="19">
        <v>45353.8208217593</v>
      </c>
      <c r="C148" s="18" t="s">
        <v>14</v>
      </c>
      <c r="D148" s="21" t="s">
        <v>162</v>
      </c>
      <c r="E148" s="16" t="s">
        <v>16</v>
      </c>
      <c r="F148" s="19">
        <v>45444</v>
      </c>
      <c r="G148" s="13">
        <f t="shared" si="4"/>
        <v>30</v>
      </c>
      <c r="H148" s="20">
        <f t="shared" si="5"/>
        <v>18</v>
      </c>
    </row>
    <row r="149" customHeight="1" spans="1:8">
      <c r="A149" s="16" t="s">
        <v>13</v>
      </c>
      <c r="B149" s="19">
        <v>45353.8210532407</v>
      </c>
      <c r="C149" s="18" t="s">
        <v>14</v>
      </c>
      <c r="D149" s="21" t="s">
        <v>163</v>
      </c>
      <c r="E149" s="16" t="s">
        <v>16</v>
      </c>
      <c r="F149" s="19">
        <v>45444</v>
      </c>
      <c r="G149" s="13">
        <f t="shared" si="4"/>
        <v>30</v>
      </c>
      <c r="H149" s="20">
        <f t="shared" si="5"/>
        <v>18</v>
      </c>
    </row>
    <row r="150" customHeight="1" spans="1:8">
      <c r="A150" s="16" t="s">
        <v>13</v>
      </c>
      <c r="B150" s="19">
        <v>45353.8212962963</v>
      </c>
      <c r="C150" s="18" t="s">
        <v>14</v>
      </c>
      <c r="D150" s="21" t="s">
        <v>164</v>
      </c>
      <c r="E150" s="16" t="s">
        <v>16</v>
      </c>
      <c r="F150" s="19">
        <v>45444</v>
      </c>
      <c r="G150" s="13">
        <f t="shared" si="4"/>
        <v>30</v>
      </c>
      <c r="H150" s="20">
        <f t="shared" si="5"/>
        <v>18</v>
      </c>
    </row>
    <row r="151" customHeight="1" spans="1:8">
      <c r="A151" s="16" t="s">
        <v>13</v>
      </c>
      <c r="B151" s="19">
        <v>45354.6423263889</v>
      </c>
      <c r="C151" s="18" t="s">
        <v>14</v>
      </c>
      <c r="D151" s="21" t="s">
        <v>165</v>
      </c>
      <c r="E151" s="16" t="s">
        <v>16</v>
      </c>
      <c r="F151" s="19">
        <v>45444</v>
      </c>
      <c r="G151" s="13">
        <f t="shared" si="4"/>
        <v>30</v>
      </c>
      <c r="H151" s="20">
        <f t="shared" si="5"/>
        <v>18</v>
      </c>
    </row>
    <row r="152" customHeight="1" spans="1:8">
      <c r="A152" s="16" t="s">
        <v>13</v>
      </c>
      <c r="B152" s="19">
        <v>45354.6432291667</v>
      </c>
      <c r="C152" s="18" t="s">
        <v>14</v>
      </c>
      <c r="D152" s="21" t="s">
        <v>166</v>
      </c>
      <c r="E152" s="16" t="s">
        <v>16</v>
      </c>
      <c r="F152" s="19">
        <v>45444</v>
      </c>
      <c r="G152" s="13">
        <f t="shared" si="4"/>
        <v>30</v>
      </c>
      <c r="H152" s="20">
        <f t="shared" si="5"/>
        <v>18</v>
      </c>
    </row>
    <row r="153" customHeight="1" spans="1:8">
      <c r="A153" s="16" t="s">
        <v>13</v>
      </c>
      <c r="B153" s="19">
        <v>45354.6964467593</v>
      </c>
      <c r="C153" s="18" t="s">
        <v>14</v>
      </c>
      <c r="D153" s="21" t="s">
        <v>167</v>
      </c>
      <c r="E153" s="16" t="s">
        <v>16</v>
      </c>
      <c r="F153" s="19">
        <v>45444</v>
      </c>
      <c r="G153" s="13">
        <f t="shared" si="4"/>
        <v>30</v>
      </c>
      <c r="H153" s="20">
        <f t="shared" si="5"/>
        <v>18</v>
      </c>
    </row>
    <row r="154" customHeight="1" spans="1:8">
      <c r="A154" s="16" t="s">
        <v>13</v>
      </c>
      <c r="B154" s="19">
        <v>45354.6966782407</v>
      </c>
      <c r="C154" s="18" t="s">
        <v>14</v>
      </c>
      <c r="D154" s="21" t="s">
        <v>168</v>
      </c>
      <c r="E154" s="16" t="s">
        <v>16</v>
      </c>
      <c r="F154" s="19">
        <v>45444</v>
      </c>
      <c r="G154" s="13">
        <f t="shared" si="4"/>
        <v>30</v>
      </c>
      <c r="H154" s="20">
        <f t="shared" si="5"/>
        <v>18</v>
      </c>
    </row>
    <row r="155" customHeight="1" spans="1:8">
      <c r="A155" s="16" t="s">
        <v>13</v>
      </c>
      <c r="B155" s="19">
        <v>45355.6089814815</v>
      </c>
      <c r="C155" s="18" t="s">
        <v>14</v>
      </c>
      <c r="D155" s="21" t="s">
        <v>169</v>
      </c>
      <c r="E155" s="16" t="s">
        <v>16</v>
      </c>
      <c r="F155" s="19">
        <v>45444</v>
      </c>
      <c r="G155" s="13">
        <f t="shared" si="4"/>
        <v>30</v>
      </c>
      <c r="H155" s="20">
        <f t="shared" si="5"/>
        <v>18</v>
      </c>
    </row>
    <row r="156" customHeight="1" spans="1:8">
      <c r="A156" s="16" t="s">
        <v>13</v>
      </c>
      <c r="B156" s="19">
        <v>45356.6452199074</v>
      </c>
      <c r="C156" s="18" t="s">
        <v>14</v>
      </c>
      <c r="D156" s="21" t="s">
        <v>170</v>
      </c>
      <c r="E156" s="16" t="s">
        <v>16</v>
      </c>
      <c r="F156" s="19">
        <v>45444</v>
      </c>
      <c r="G156" s="13">
        <f t="shared" si="4"/>
        <v>30</v>
      </c>
      <c r="H156" s="20">
        <f t="shared" si="5"/>
        <v>18</v>
      </c>
    </row>
    <row r="157" customHeight="1" spans="1:8">
      <c r="A157" s="16" t="s">
        <v>13</v>
      </c>
      <c r="B157" s="19">
        <v>45356.7085648148</v>
      </c>
      <c r="C157" s="18" t="s">
        <v>14</v>
      </c>
      <c r="D157" s="21" t="s">
        <v>171</v>
      </c>
      <c r="E157" s="16" t="s">
        <v>16</v>
      </c>
      <c r="F157" s="19">
        <v>45444</v>
      </c>
      <c r="G157" s="13">
        <f t="shared" si="4"/>
        <v>30</v>
      </c>
      <c r="H157" s="20">
        <f t="shared" si="5"/>
        <v>18</v>
      </c>
    </row>
    <row r="158" customHeight="1" spans="1:8">
      <c r="A158" s="16" t="s">
        <v>13</v>
      </c>
      <c r="B158" s="19">
        <v>45358.8087384259</v>
      </c>
      <c r="C158" s="18" t="s">
        <v>14</v>
      </c>
      <c r="D158" s="21" t="s">
        <v>172</v>
      </c>
      <c r="E158" s="16" t="s">
        <v>16</v>
      </c>
      <c r="F158" s="19">
        <v>45444</v>
      </c>
      <c r="G158" s="13">
        <f t="shared" si="4"/>
        <v>30</v>
      </c>
      <c r="H158" s="20">
        <f t="shared" si="5"/>
        <v>18</v>
      </c>
    </row>
    <row r="159" customHeight="1" spans="1:8">
      <c r="A159" s="16" t="s">
        <v>13</v>
      </c>
      <c r="B159" s="19">
        <v>45359.7353819444</v>
      </c>
      <c r="C159" s="18" t="s">
        <v>14</v>
      </c>
      <c r="D159" s="21" t="s">
        <v>173</v>
      </c>
      <c r="E159" s="16" t="s">
        <v>16</v>
      </c>
      <c r="F159" s="19">
        <v>45444</v>
      </c>
      <c r="G159" s="13">
        <f t="shared" si="4"/>
        <v>30</v>
      </c>
      <c r="H159" s="20">
        <f t="shared" si="5"/>
        <v>18</v>
      </c>
    </row>
    <row r="160" customHeight="1" spans="1:8">
      <c r="A160" s="16" t="s">
        <v>13</v>
      </c>
      <c r="B160" s="19">
        <v>45359.7546527778</v>
      </c>
      <c r="C160" s="18" t="s">
        <v>14</v>
      </c>
      <c r="D160" s="21" t="s">
        <v>174</v>
      </c>
      <c r="E160" s="16" t="s">
        <v>16</v>
      </c>
      <c r="F160" s="19">
        <v>45444</v>
      </c>
      <c r="G160" s="13">
        <f t="shared" si="4"/>
        <v>30</v>
      </c>
      <c r="H160" s="20">
        <f t="shared" si="5"/>
        <v>18</v>
      </c>
    </row>
    <row r="161" customHeight="1" spans="1:8">
      <c r="A161" s="16" t="s">
        <v>13</v>
      </c>
      <c r="B161" s="19">
        <v>45359.754849537</v>
      </c>
      <c r="C161" s="18" t="s">
        <v>14</v>
      </c>
      <c r="D161" s="21" t="s">
        <v>175</v>
      </c>
      <c r="E161" s="16" t="s">
        <v>16</v>
      </c>
      <c r="F161" s="19">
        <v>45444</v>
      </c>
      <c r="G161" s="13">
        <f t="shared" si="4"/>
        <v>30</v>
      </c>
      <c r="H161" s="20">
        <f t="shared" si="5"/>
        <v>18</v>
      </c>
    </row>
    <row r="162" customHeight="1" spans="1:8">
      <c r="A162" s="16" t="s">
        <v>13</v>
      </c>
      <c r="B162" s="19">
        <v>45359.7550578704</v>
      </c>
      <c r="C162" s="18" t="s">
        <v>14</v>
      </c>
      <c r="D162" s="21" t="s">
        <v>176</v>
      </c>
      <c r="E162" s="16" t="s">
        <v>16</v>
      </c>
      <c r="F162" s="19">
        <v>45444</v>
      </c>
      <c r="G162" s="13">
        <f t="shared" si="4"/>
        <v>30</v>
      </c>
      <c r="H162" s="20">
        <f t="shared" si="5"/>
        <v>18</v>
      </c>
    </row>
    <row r="163" customHeight="1" spans="1:8">
      <c r="A163" s="16" t="s">
        <v>13</v>
      </c>
      <c r="B163" s="19">
        <v>45359.7554166667</v>
      </c>
      <c r="C163" s="18" t="s">
        <v>14</v>
      </c>
      <c r="D163" s="21" t="s">
        <v>177</v>
      </c>
      <c r="E163" s="16" t="s">
        <v>16</v>
      </c>
      <c r="F163" s="19">
        <v>45444</v>
      </c>
      <c r="G163" s="13">
        <f t="shared" si="4"/>
        <v>30</v>
      </c>
      <c r="H163" s="20">
        <f t="shared" si="5"/>
        <v>18</v>
      </c>
    </row>
    <row r="164" customHeight="1" spans="1:8">
      <c r="A164" s="16" t="s">
        <v>13</v>
      </c>
      <c r="B164" s="19">
        <v>45361.8381018518</v>
      </c>
      <c r="C164" s="18" t="s">
        <v>14</v>
      </c>
      <c r="D164" s="21" t="s">
        <v>178</v>
      </c>
      <c r="E164" s="16" t="s">
        <v>16</v>
      </c>
      <c r="F164" s="19">
        <v>45444</v>
      </c>
      <c r="G164" s="13">
        <f t="shared" si="4"/>
        <v>30</v>
      </c>
      <c r="H164" s="20">
        <f t="shared" si="5"/>
        <v>18</v>
      </c>
    </row>
    <row r="165" customHeight="1" spans="1:8">
      <c r="A165" s="16" t="s">
        <v>13</v>
      </c>
      <c r="B165" s="19">
        <v>45362.4641550926</v>
      </c>
      <c r="C165" s="18" t="s">
        <v>14</v>
      </c>
      <c r="D165" s="21" t="s">
        <v>179</v>
      </c>
      <c r="E165" s="16" t="s">
        <v>16</v>
      </c>
      <c r="F165" s="19">
        <v>45444</v>
      </c>
      <c r="G165" s="13">
        <f t="shared" si="4"/>
        <v>30</v>
      </c>
      <c r="H165" s="20">
        <f t="shared" si="5"/>
        <v>18</v>
      </c>
    </row>
    <row r="166" customHeight="1" spans="1:8">
      <c r="A166" s="16" t="s">
        <v>13</v>
      </c>
      <c r="B166" s="19">
        <v>45364.8396064815</v>
      </c>
      <c r="C166" s="18" t="s">
        <v>14</v>
      </c>
      <c r="D166" s="21" t="s">
        <v>180</v>
      </c>
      <c r="E166" s="16" t="s">
        <v>16</v>
      </c>
      <c r="F166" s="19">
        <v>45444</v>
      </c>
      <c r="G166" s="13">
        <f t="shared" si="4"/>
        <v>30</v>
      </c>
      <c r="H166" s="20">
        <f t="shared" si="5"/>
        <v>18</v>
      </c>
    </row>
    <row r="167" customHeight="1" spans="1:8">
      <c r="A167" s="16" t="s">
        <v>13</v>
      </c>
      <c r="B167" s="19">
        <v>45366.5412731481</v>
      </c>
      <c r="C167" s="18" t="s">
        <v>14</v>
      </c>
      <c r="D167" s="21" t="s">
        <v>181</v>
      </c>
      <c r="E167" s="16" t="s">
        <v>16</v>
      </c>
      <c r="F167" s="19">
        <v>45444</v>
      </c>
      <c r="G167" s="13">
        <f t="shared" si="4"/>
        <v>30</v>
      </c>
      <c r="H167" s="20">
        <f t="shared" si="5"/>
        <v>18</v>
      </c>
    </row>
    <row r="168" customHeight="1" spans="1:8">
      <c r="A168" s="16" t="s">
        <v>13</v>
      </c>
      <c r="B168" s="19">
        <v>45371.6559722222</v>
      </c>
      <c r="C168" s="18" t="s">
        <v>14</v>
      </c>
      <c r="D168" s="21" t="s">
        <v>182</v>
      </c>
      <c r="E168" s="16" t="s">
        <v>16</v>
      </c>
      <c r="F168" s="19">
        <v>45444</v>
      </c>
      <c r="G168" s="13">
        <f t="shared" si="4"/>
        <v>30</v>
      </c>
      <c r="H168" s="20">
        <f t="shared" si="5"/>
        <v>18</v>
      </c>
    </row>
    <row r="169" customHeight="1" spans="1:8">
      <c r="A169" s="16" t="s">
        <v>13</v>
      </c>
      <c r="B169" s="19">
        <v>45371.7731134259</v>
      </c>
      <c r="C169" s="18" t="s">
        <v>14</v>
      </c>
      <c r="D169" s="21" t="s">
        <v>183</v>
      </c>
      <c r="E169" s="16" t="s">
        <v>16</v>
      </c>
      <c r="F169" s="19">
        <v>45444</v>
      </c>
      <c r="G169" s="13">
        <f t="shared" si="4"/>
        <v>30</v>
      </c>
      <c r="H169" s="20">
        <f t="shared" si="5"/>
        <v>18</v>
      </c>
    </row>
    <row r="170" customHeight="1" spans="1:8">
      <c r="A170" s="16" t="s">
        <v>13</v>
      </c>
      <c r="B170" s="19">
        <v>45371.8068402778</v>
      </c>
      <c r="C170" s="18" t="s">
        <v>14</v>
      </c>
      <c r="D170" s="21" t="s">
        <v>184</v>
      </c>
      <c r="E170" s="16" t="s">
        <v>16</v>
      </c>
      <c r="F170" s="19">
        <v>45444</v>
      </c>
      <c r="G170" s="13">
        <f t="shared" si="4"/>
        <v>30</v>
      </c>
      <c r="H170" s="20">
        <f t="shared" si="5"/>
        <v>18</v>
      </c>
    </row>
    <row r="171" customHeight="1" spans="1:8">
      <c r="A171" s="16" t="s">
        <v>13</v>
      </c>
      <c r="B171" s="19">
        <v>45371.8155902778</v>
      </c>
      <c r="C171" s="18" t="s">
        <v>14</v>
      </c>
      <c r="D171" s="21" t="s">
        <v>185</v>
      </c>
      <c r="E171" s="16" t="s">
        <v>16</v>
      </c>
      <c r="F171" s="19">
        <v>45444</v>
      </c>
      <c r="G171" s="13">
        <f t="shared" si="4"/>
        <v>30</v>
      </c>
      <c r="H171" s="20">
        <f t="shared" si="5"/>
        <v>18</v>
      </c>
    </row>
    <row r="172" customHeight="1" spans="1:8">
      <c r="A172" s="16" t="s">
        <v>13</v>
      </c>
      <c r="B172" s="19">
        <v>45371.8158564815</v>
      </c>
      <c r="C172" s="18" t="s">
        <v>14</v>
      </c>
      <c r="D172" s="21" t="s">
        <v>186</v>
      </c>
      <c r="E172" s="16" t="s">
        <v>16</v>
      </c>
      <c r="F172" s="19">
        <v>45444</v>
      </c>
      <c r="G172" s="13">
        <f t="shared" si="4"/>
        <v>30</v>
      </c>
      <c r="H172" s="20">
        <f t="shared" si="5"/>
        <v>18</v>
      </c>
    </row>
    <row r="173" customHeight="1" spans="1:8">
      <c r="A173" s="16" t="s">
        <v>13</v>
      </c>
      <c r="B173" s="19">
        <v>45371.8161111111</v>
      </c>
      <c r="C173" s="18" t="s">
        <v>14</v>
      </c>
      <c r="D173" s="21" t="s">
        <v>187</v>
      </c>
      <c r="E173" s="16" t="s">
        <v>16</v>
      </c>
      <c r="F173" s="19">
        <v>45444</v>
      </c>
      <c r="G173" s="13">
        <f t="shared" si="4"/>
        <v>30</v>
      </c>
      <c r="H173" s="20">
        <f t="shared" si="5"/>
        <v>18</v>
      </c>
    </row>
    <row r="174" customHeight="1" spans="1:8">
      <c r="A174" s="16" t="s">
        <v>13</v>
      </c>
      <c r="B174" s="19">
        <v>45371.8163541667</v>
      </c>
      <c r="C174" s="18" t="s">
        <v>14</v>
      </c>
      <c r="D174" s="21" t="s">
        <v>188</v>
      </c>
      <c r="E174" s="16" t="s">
        <v>16</v>
      </c>
      <c r="F174" s="19">
        <v>45444</v>
      </c>
      <c r="G174" s="13">
        <f t="shared" si="4"/>
        <v>30</v>
      </c>
      <c r="H174" s="20">
        <f t="shared" si="5"/>
        <v>18</v>
      </c>
    </row>
    <row r="175" customHeight="1" spans="1:8">
      <c r="A175" s="16" t="s">
        <v>13</v>
      </c>
      <c r="B175" s="19">
        <v>45371.8167939815</v>
      </c>
      <c r="C175" s="18" t="s">
        <v>14</v>
      </c>
      <c r="D175" s="21" t="s">
        <v>189</v>
      </c>
      <c r="E175" s="16" t="s">
        <v>16</v>
      </c>
      <c r="F175" s="19">
        <v>45444</v>
      </c>
      <c r="G175" s="13">
        <f t="shared" si="4"/>
        <v>30</v>
      </c>
      <c r="H175" s="20">
        <f t="shared" si="5"/>
        <v>18</v>
      </c>
    </row>
    <row r="176" customHeight="1" spans="1:8">
      <c r="A176" s="16" t="s">
        <v>13</v>
      </c>
      <c r="B176" s="19">
        <v>45371.8284953704</v>
      </c>
      <c r="C176" s="18" t="s">
        <v>14</v>
      </c>
      <c r="D176" s="21" t="s">
        <v>190</v>
      </c>
      <c r="E176" s="16" t="s">
        <v>16</v>
      </c>
      <c r="F176" s="19">
        <v>45444</v>
      </c>
      <c r="G176" s="13">
        <f t="shared" si="4"/>
        <v>30</v>
      </c>
      <c r="H176" s="20">
        <f t="shared" si="5"/>
        <v>18</v>
      </c>
    </row>
    <row r="177" customHeight="1" spans="1:8">
      <c r="A177" s="16" t="s">
        <v>13</v>
      </c>
      <c r="B177" s="19">
        <v>45376.6888773148</v>
      </c>
      <c r="C177" s="18" t="s">
        <v>14</v>
      </c>
      <c r="D177" s="21" t="s">
        <v>191</v>
      </c>
      <c r="E177" s="16" t="s">
        <v>16</v>
      </c>
      <c r="F177" s="19">
        <v>45444</v>
      </c>
      <c r="G177" s="13">
        <f t="shared" si="4"/>
        <v>30</v>
      </c>
      <c r="H177" s="20">
        <f t="shared" si="5"/>
        <v>18</v>
      </c>
    </row>
    <row r="178" customHeight="1" spans="1:8">
      <c r="A178" s="16" t="s">
        <v>13</v>
      </c>
      <c r="B178" s="19">
        <v>45378.6613657407</v>
      </c>
      <c r="C178" s="18" t="s">
        <v>14</v>
      </c>
      <c r="D178" s="21" t="s">
        <v>192</v>
      </c>
      <c r="E178" s="16" t="s">
        <v>16</v>
      </c>
      <c r="F178" s="19">
        <v>45444</v>
      </c>
      <c r="G178" s="13">
        <f t="shared" si="4"/>
        <v>30</v>
      </c>
      <c r="H178" s="20">
        <f t="shared" si="5"/>
        <v>18</v>
      </c>
    </row>
    <row r="179" customHeight="1" spans="1:8">
      <c r="A179" s="16" t="s">
        <v>13</v>
      </c>
      <c r="B179" s="19">
        <v>45378.6645833333</v>
      </c>
      <c r="C179" s="18" t="s">
        <v>14</v>
      </c>
      <c r="D179" s="21" t="s">
        <v>193</v>
      </c>
      <c r="E179" s="16" t="s">
        <v>16</v>
      </c>
      <c r="F179" s="19">
        <v>45444</v>
      </c>
      <c r="G179" s="13">
        <f t="shared" si="4"/>
        <v>30</v>
      </c>
      <c r="H179" s="20">
        <f t="shared" si="5"/>
        <v>18</v>
      </c>
    </row>
    <row r="180" customHeight="1" spans="1:8">
      <c r="A180" s="16" t="s">
        <v>13</v>
      </c>
      <c r="B180" s="19">
        <v>45378.7565509259</v>
      </c>
      <c r="C180" s="18" t="s">
        <v>14</v>
      </c>
      <c r="D180" s="21" t="s">
        <v>194</v>
      </c>
      <c r="E180" s="16" t="s">
        <v>16</v>
      </c>
      <c r="F180" s="19">
        <v>45444</v>
      </c>
      <c r="G180" s="13">
        <f t="shared" si="4"/>
        <v>30</v>
      </c>
      <c r="H180" s="20">
        <f t="shared" si="5"/>
        <v>18</v>
      </c>
    </row>
    <row r="181" customHeight="1" spans="1:8">
      <c r="A181" s="16" t="s">
        <v>13</v>
      </c>
      <c r="B181" s="19">
        <v>45378.7569675926</v>
      </c>
      <c r="C181" s="18" t="s">
        <v>14</v>
      </c>
      <c r="D181" s="21" t="s">
        <v>195</v>
      </c>
      <c r="E181" s="16" t="s">
        <v>16</v>
      </c>
      <c r="F181" s="19">
        <v>45444</v>
      </c>
      <c r="G181" s="13">
        <f t="shared" si="4"/>
        <v>30</v>
      </c>
      <c r="H181" s="20">
        <f t="shared" si="5"/>
        <v>18</v>
      </c>
    </row>
    <row r="182" customHeight="1" spans="1:8">
      <c r="A182" s="16" t="s">
        <v>13</v>
      </c>
      <c r="B182" s="19">
        <v>45378.7571875</v>
      </c>
      <c r="C182" s="18" t="s">
        <v>14</v>
      </c>
      <c r="D182" s="21" t="s">
        <v>196</v>
      </c>
      <c r="E182" s="16" t="s">
        <v>16</v>
      </c>
      <c r="F182" s="19">
        <v>45444</v>
      </c>
      <c r="G182" s="13">
        <f t="shared" si="4"/>
        <v>30</v>
      </c>
      <c r="H182" s="20">
        <f t="shared" si="5"/>
        <v>18</v>
      </c>
    </row>
    <row r="183" customHeight="1" spans="1:8">
      <c r="A183" s="16" t="s">
        <v>13</v>
      </c>
      <c r="B183" s="19">
        <v>45382.7801388889</v>
      </c>
      <c r="C183" s="18" t="s">
        <v>14</v>
      </c>
      <c r="D183" s="21" t="s">
        <v>197</v>
      </c>
      <c r="E183" s="16" t="s">
        <v>16</v>
      </c>
      <c r="F183" s="19">
        <v>45444</v>
      </c>
      <c r="G183" s="13">
        <f t="shared" si="4"/>
        <v>30</v>
      </c>
      <c r="H183" s="20">
        <f t="shared" si="5"/>
        <v>18</v>
      </c>
    </row>
    <row r="184" customHeight="1" spans="1:8">
      <c r="A184" s="16" t="s">
        <v>13</v>
      </c>
      <c r="B184" s="19">
        <v>45382.7994791667</v>
      </c>
      <c r="C184" s="18" t="s">
        <v>14</v>
      </c>
      <c r="D184" s="21" t="s">
        <v>198</v>
      </c>
      <c r="E184" s="16" t="s">
        <v>16</v>
      </c>
      <c r="F184" s="19">
        <v>45444</v>
      </c>
      <c r="G184" s="13">
        <f t="shared" si="4"/>
        <v>30</v>
      </c>
      <c r="H184" s="20">
        <f t="shared" si="5"/>
        <v>18</v>
      </c>
    </row>
    <row r="185" customHeight="1" spans="1:8">
      <c r="A185" s="16" t="s">
        <v>13</v>
      </c>
      <c r="B185" s="19">
        <v>45382.7997337963</v>
      </c>
      <c r="C185" s="18" t="s">
        <v>14</v>
      </c>
      <c r="D185" s="21" t="s">
        <v>199</v>
      </c>
      <c r="E185" s="16" t="s">
        <v>16</v>
      </c>
      <c r="F185" s="19">
        <v>45444</v>
      </c>
      <c r="G185" s="13">
        <f t="shared" si="4"/>
        <v>30</v>
      </c>
      <c r="H185" s="20">
        <f t="shared" si="5"/>
        <v>18</v>
      </c>
    </row>
    <row r="186" customHeight="1" spans="1:8">
      <c r="A186" s="16" t="s">
        <v>13</v>
      </c>
      <c r="B186" s="19">
        <v>45382.7999884259</v>
      </c>
      <c r="C186" s="18" t="s">
        <v>14</v>
      </c>
      <c r="D186" s="21" t="s">
        <v>200</v>
      </c>
      <c r="E186" s="16" t="s">
        <v>16</v>
      </c>
      <c r="F186" s="19">
        <v>45444</v>
      </c>
      <c r="G186" s="13">
        <f t="shared" si="4"/>
        <v>30</v>
      </c>
      <c r="H186" s="20">
        <f t="shared" si="5"/>
        <v>18</v>
      </c>
    </row>
    <row r="187" customHeight="1" spans="1:8">
      <c r="A187" s="16" t="s">
        <v>13</v>
      </c>
      <c r="B187" s="19">
        <v>45382.8002546296</v>
      </c>
      <c r="C187" s="18" t="s">
        <v>14</v>
      </c>
      <c r="D187" s="21" t="s">
        <v>201</v>
      </c>
      <c r="E187" s="16" t="s">
        <v>16</v>
      </c>
      <c r="F187" s="19">
        <v>45444</v>
      </c>
      <c r="G187" s="13">
        <f t="shared" si="4"/>
        <v>30</v>
      </c>
      <c r="H187" s="20">
        <f t="shared" si="5"/>
        <v>18</v>
      </c>
    </row>
    <row r="188" customHeight="1" spans="1:8">
      <c r="A188" s="16" t="s">
        <v>13</v>
      </c>
      <c r="B188" s="19">
        <v>45382.8004976852</v>
      </c>
      <c r="C188" s="18" t="s">
        <v>14</v>
      </c>
      <c r="D188" s="21" t="s">
        <v>202</v>
      </c>
      <c r="E188" s="16" t="s">
        <v>16</v>
      </c>
      <c r="F188" s="19">
        <v>45444</v>
      </c>
      <c r="G188" s="13">
        <f t="shared" si="4"/>
        <v>30</v>
      </c>
      <c r="H188" s="20">
        <f t="shared" si="5"/>
        <v>18</v>
      </c>
    </row>
    <row r="189" customHeight="1" spans="1:8">
      <c r="A189" s="16" t="s">
        <v>13</v>
      </c>
      <c r="B189" s="19">
        <v>45382.8007523148</v>
      </c>
      <c r="C189" s="18" t="s">
        <v>14</v>
      </c>
      <c r="D189" s="21" t="s">
        <v>203</v>
      </c>
      <c r="E189" s="16" t="s">
        <v>16</v>
      </c>
      <c r="F189" s="19">
        <v>45444</v>
      </c>
      <c r="G189" s="13">
        <f t="shared" si="4"/>
        <v>30</v>
      </c>
      <c r="H189" s="20">
        <f t="shared" si="5"/>
        <v>18</v>
      </c>
    </row>
    <row r="190" customHeight="1" spans="1:8">
      <c r="A190" s="16" t="s">
        <v>13</v>
      </c>
      <c r="B190" s="19">
        <v>45383.7489930556</v>
      </c>
      <c r="C190" s="18" t="s">
        <v>14</v>
      </c>
      <c r="D190" s="21" t="s">
        <v>204</v>
      </c>
      <c r="E190" s="16" t="s">
        <v>16</v>
      </c>
      <c r="F190" s="19">
        <v>45444</v>
      </c>
      <c r="G190" s="13">
        <f t="shared" si="4"/>
        <v>30</v>
      </c>
      <c r="H190" s="20">
        <f t="shared" si="5"/>
        <v>18</v>
      </c>
    </row>
    <row r="191" customHeight="1" spans="1:8">
      <c r="A191" s="16" t="s">
        <v>13</v>
      </c>
      <c r="B191" s="19">
        <v>45384.7449652778</v>
      </c>
      <c r="C191" s="18" t="s">
        <v>14</v>
      </c>
      <c r="D191" s="21" t="s">
        <v>205</v>
      </c>
      <c r="E191" s="16" t="s">
        <v>16</v>
      </c>
      <c r="F191" s="19">
        <v>45444</v>
      </c>
      <c r="G191" s="13">
        <f t="shared" si="4"/>
        <v>30</v>
      </c>
      <c r="H191" s="20">
        <f t="shared" si="5"/>
        <v>18</v>
      </c>
    </row>
    <row r="192" customHeight="1" spans="1:8">
      <c r="A192" s="16" t="s">
        <v>13</v>
      </c>
      <c r="B192" s="19">
        <v>45385.8670833333</v>
      </c>
      <c r="C192" s="18" t="s">
        <v>14</v>
      </c>
      <c r="D192" s="21" t="s">
        <v>206</v>
      </c>
      <c r="E192" s="16" t="s">
        <v>16</v>
      </c>
      <c r="F192" s="19">
        <v>45444</v>
      </c>
      <c r="G192" s="13">
        <f t="shared" si="4"/>
        <v>30</v>
      </c>
      <c r="H192" s="20">
        <f t="shared" si="5"/>
        <v>18</v>
      </c>
    </row>
    <row r="193" customHeight="1" spans="1:8">
      <c r="A193" s="16" t="s">
        <v>13</v>
      </c>
      <c r="B193" s="19">
        <v>45386.4778009259</v>
      </c>
      <c r="C193" s="18" t="s">
        <v>14</v>
      </c>
      <c r="D193" s="21" t="s">
        <v>207</v>
      </c>
      <c r="E193" s="16" t="s">
        <v>16</v>
      </c>
      <c r="F193" s="19">
        <v>45444</v>
      </c>
      <c r="G193" s="13">
        <f t="shared" si="4"/>
        <v>30</v>
      </c>
      <c r="H193" s="20">
        <f t="shared" si="5"/>
        <v>18</v>
      </c>
    </row>
    <row r="194" customHeight="1" spans="1:8">
      <c r="A194" s="16" t="s">
        <v>13</v>
      </c>
      <c r="B194" s="19">
        <v>45390.4376967593</v>
      </c>
      <c r="C194" s="18" t="s">
        <v>14</v>
      </c>
      <c r="D194" s="21" t="s">
        <v>208</v>
      </c>
      <c r="E194" s="16" t="s">
        <v>16</v>
      </c>
      <c r="F194" s="19">
        <v>45444</v>
      </c>
      <c r="G194" s="13">
        <f t="shared" ref="G194:G257" si="6">DATEDIF(F194,"2024/6/30","D")+1</f>
        <v>30</v>
      </c>
      <c r="H194" s="20">
        <f t="shared" ref="H194:H257" si="7">18/30*G194</f>
        <v>18</v>
      </c>
    </row>
    <row r="195" customHeight="1" spans="1:8">
      <c r="A195" s="16" t="s">
        <v>13</v>
      </c>
      <c r="B195" s="19">
        <v>45397.5652430556</v>
      </c>
      <c r="C195" s="18" t="s">
        <v>14</v>
      </c>
      <c r="D195" s="21" t="s">
        <v>209</v>
      </c>
      <c r="E195" s="16" t="s">
        <v>16</v>
      </c>
      <c r="F195" s="19">
        <v>45444</v>
      </c>
      <c r="G195" s="13">
        <f t="shared" si="6"/>
        <v>30</v>
      </c>
      <c r="H195" s="20">
        <f t="shared" si="7"/>
        <v>18</v>
      </c>
    </row>
    <row r="196" customHeight="1" spans="1:8">
      <c r="A196" s="16" t="s">
        <v>13</v>
      </c>
      <c r="B196" s="19">
        <v>45397.7405439815</v>
      </c>
      <c r="C196" s="18" t="s">
        <v>14</v>
      </c>
      <c r="D196" s="21" t="s">
        <v>210</v>
      </c>
      <c r="E196" s="16" t="s">
        <v>16</v>
      </c>
      <c r="F196" s="19">
        <v>45444</v>
      </c>
      <c r="G196" s="13">
        <f t="shared" si="6"/>
        <v>30</v>
      </c>
      <c r="H196" s="20">
        <f t="shared" si="7"/>
        <v>18</v>
      </c>
    </row>
    <row r="197" customHeight="1" spans="1:8">
      <c r="A197" s="16" t="s">
        <v>13</v>
      </c>
      <c r="B197" s="19">
        <v>45397.7408101852</v>
      </c>
      <c r="C197" s="18" t="s">
        <v>14</v>
      </c>
      <c r="D197" s="21" t="s">
        <v>211</v>
      </c>
      <c r="E197" s="16" t="s">
        <v>16</v>
      </c>
      <c r="F197" s="19">
        <v>45444</v>
      </c>
      <c r="G197" s="13">
        <f t="shared" si="6"/>
        <v>30</v>
      </c>
      <c r="H197" s="20">
        <f t="shared" si="7"/>
        <v>18</v>
      </c>
    </row>
    <row r="198" customHeight="1" spans="1:8">
      <c r="A198" s="16" t="s">
        <v>13</v>
      </c>
      <c r="B198" s="19">
        <v>45397.7769791667</v>
      </c>
      <c r="C198" s="18" t="s">
        <v>14</v>
      </c>
      <c r="D198" s="21" t="s">
        <v>212</v>
      </c>
      <c r="E198" s="16" t="s">
        <v>16</v>
      </c>
      <c r="F198" s="19">
        <v>45444</v>
      </c>
      <c r="G198" s="13">
        <f t="shared" si="6"/>
        <v>30</v>
      </c>
      <c r="H198" s="20">
        <f t="shared" si="7"/>
        <v>18</v>
      </c>
    </row>
    <row r="199" customHeight="1" spans="1:8">
      <c r="A199" s="16" t="s">
        <v>13</v>
      </c>
      <c r="B199" s="19">
        <v>45398.8538541667</v>
      </c>
      <c r="C199" s="18" t="s">
        <v>14</v>
      </c>
      <c r="D199" s="21" t="s">
        <v>213</v>
      </c>
      <c r="E199" s="16" t="s">
        <v>16</v>
      </c>
      <c r="F199" s="19">
        <v>45444</v>
      </c>
      <c r="G199" s="13">
        <f t="shared" si="6"/>
        <v>30</v>
      </c>
      <c r="H199" s="20">
        <f t="shared" si="7"/>
        <v>18</v>
      </c>
    </row>
    <row r="200" customHeight="1" spans="1:8">
      <c r="A200" s="16" t="s">
        <v>13</v>
      </c>
      <c r="B200" s="19">
        <v>45399.4497222222</v>
      </c>
      <c r="C200" s="18" t="s">
        <v>14</v>
      </c>
      <c r="D200" s="21" t="s">
        <v>214</v>
      </c>
      <c r="E200" s="16" t="s">
        <v>16</v>
      </c>
      <c r="F200" s="19">
        <v>45444</v>
      </c>
      <c r="G200" s="13">
        <f t="shared" si="6"/>
        <v>30</v>
      </c>
      <c r="H200" s="20">
        <f t="shared" si="7"/>
        <v>18</v>
      </c>
    </row>
    <row r="201" customHeight="1" spans="1:8">
      <c r="A201" s="16" t="s">
        <v>13</v>
      </c>
      <c r="B201" s="19">
        <v>45402.6922569444</v>
      </c>
      <c r="C201" s="18" t="s">
        <v>14</v>
      </c>
      <c r="D201" s="21" t="s">
        <v>215</v>
      </c>
      <c r="E201" s="16" t="s">
        <v>16</v>
      </c>
      <c r="F201" s="19">
        <v>45444</v>
      </c>
      <c r="G201" s="13">
        <f t="shared" si="6"/>
        <v>30</v>
      </c>
      <c r="H201" s="20">
        <f t="shared" si="7"/>
        <v>18</v>
      </c>
    </row>
    <row r="202" customHeight="1" spans="1:8">
      <c r="A202" s="16" t="s">
        <v>13</v>
      </c>
      <c r="B202" s="19">
        <v>45402.6997800926</v>
      </c>
      <c r="C202" s="18" t="s">
        <v>14</v>
      </c>
      <c r="D202" s="21" t="s">
        <v>216</v>
      </c>
      <c r="E202" s="16" t="s">
        <v>16</v>
      </c>
      <c r="F202" s="19">
        <v>45444</v>
      </c>
      <c r="G202" s="13">
        <f t="shared" si="6"/>
        <v>30</v>
      </c>
      <c r="H202" s="20">
        <f t="shared" si="7"/>
        <v>18</v>
      </c>
    </row>
    <row r="203" customHeight="1" spans="1:8">
      <c r="A203" s="16" t="s">
        <v>13</v>
      </c>
      <c r="B203" s="19">
        <v>45404.6540509259</v>
      </c>
      <c r="C203" s="18" t="s">
        <v>14</v>
      </c>
      <c r="D203" s="21" t="s">
        <v>217</v>
      </c>
      <c r="E203" s="16" t="s">
        <v>16</v>
      </c>
      <c r="F203" s="19">
        <v>45444</v>
      </c>
      <c r="G203" s="13">
        <f t="shared" si="6"/>
        <v>30</v>
      </c>
      <c r="H203" s="20">
        <f t="shared" si="7"/>
        <v>18</v>
      </c>
    </row>
    <row r="204" customHeight="1" spans="1:8">
      <c r="A204" s="16" t="s">
        <v>13</v>
      </c>
      <c r="B204" s="19">
        <v>45411.679837963</v>
      </c>
      <c r="C204" s="18" t="s">
        <v>14</v>
      </c>
      <c r="D204" s="21" t="s">
        <v>218</v>
      </c>
      <c r="E204" s="16" t="s">
        <v>16</v>
      </c>
      <c r="F204" s="19">
        <v>45444</v>
      </c>
      <c r="G204" s="13">
        <f t="shared" si="6"/>
        <v>30</v>
      </c>
      <c r="H204" s="20">
        <f t="shared" si="7"/>
        <v>18</v>
      </c>
    </row>
    <row r="205" customHeight="1" spans="1:8">
      <c r="A205" s="16" t="s">
        <v>13</v>
      </c>
      <c r="B205" s="19">
        <v>45411.6805092593</v>
      </c>
      <c r="C205" s="18" t="s">
        <v>14</v>
      </c>
      <c r="D205" s="21" t="s">
        <v>219</v>
      </c>
      <c r="E205" s="16" t="s">
        <v>16</v>
      </c>
      <c r="F205" s="19">
        <v>45444</v>
      </c>
      <c r="G205" s="13">
        <f t="shared" si="6"/>
        <v>30</v>
      </c>
      <c r="H205" s="20">
        <f t="shared" si="7"/>
        <v>18</v>
      </c>
    </row>
    <row r="206" customHeight="1" spans="1:8">
      <c r="A206" s="16" t="s">
        <v>13</v>
      </c>
      <c r="B206" s="19">
        <v>45415.6467708333</v>
      </c>
      <c r="C206" s="18" t="s">
        <v>14</v>
      </c>
      <c r="D206" s="21" t="s">
        <v>220</v>
      </c>
      <c r="E206" s="16" t="s">
        <v>16</v>
      </c>
      <c r="F206" s="19">
        <v>45444</v>
      </c>
      <c r="G206" s="13">
        <f t="shared" si="6"/>
        <v>30</v>
      </c>
      <c r="H206" s="20">
        <f t="shared" si="7"/>
        <v>18</v>
      </c>
    </row>
    <row r="207" customHeight="1" spans="1:8">
      <c r="A207" s="16" t="s">
        <v>13</v>
      </c>
      <c r="B207" s="19">
        <v>45417.4430787037</v>
      </c>
      <c r="C207" s="18" t="s">
        <v>14</v>
      </c>
      <c r="D207" s="21" t="s">
        <v>221</v>
      </c>
      <c r="E207" s="16" t="s">
        <v>16</v>
      </c>
      <c r="F207" s="19">
        <v>45444</v>
      </c>
      <c r="G207" s="13">
        <f t="shared" si="6"/>
        <v>30</v>
      </c>
      <c r="H207" s="20">
        <f t="shared" si="7"/>
        <v>18</v>
      </c>
    </row>
    <row r="208" customHeight="1" spans="1:8">
      <c r="A208" s="16" t="s">
        <v>13</v>
      </c>
      <c r="B208" s="19">
        <v>45417.4434490741</v>
      </c>
      <c r="C208" s="18" t="s">
        <v>14</v>
      </c>
      <c r="D208" s="21" t="s">
        <v>222</v>
      </c>
      <c r="E208" s="16" t="s">
        <v>16</v>
      </c>
      <c r="F208" s="19">
        <v>45444</v>
      </c>
      <c r="G208" s="13">
        <f t="shared" si="6"/>
        <v>30</v>
      </c>
      <c r="H208" s="20">
        <f t="shared" si="7"/>
        <v>18</v>
      </c>
    </row>
    <row r="209" customHeight="1" spans="1:8">
      <c r="A209" s="16" t="s">
        <v>13</v>
      </c>
      <c r="B209" s="19">
        <v>45417.7733449074</v>
      </c>
      <c r="C209" s="18" t="s">
        <v>14</v>
      </c>
      <c r="D209" s="21" t="s">
        <v>223</v>
      </c>
      <c r="E209" s="16" t="s">
        <v>16</v>
      </c>
      <c r="F209" s="19">
        <v>45444</v>
      </c>
      <c r="G209" s="13">
        <f t="shared" si="6"/>
        <v>30</v>
      </c>
      <c r="H209" s="20">
        <f t="shared" si="7"/>
        <v>18</v>
      </c>
    </row>
    <row r="210" customHeight="1" spans="1:8">
      <c r="A210" s="16" t="s">
        <v>13</v>
      </c>
      <c r="B210" s="19">
        <v>45418.5813078704</v>
      </c>
      <c r="C210" s="18" t="s">
        <v>14</v>
      </c>
      <c r="D210" s="21" t="s">
        <v>224</v>
      </c>
      <c r="E210" s="16" t="s">
        <v>16</v>
      </c>
      <c r="F210" s="19">
        <v>45444</v>
      </c>
      <c r="G210" s="13">
        <f t="shared" si="6"/>
        <v>30</v>
      </c>
      <c r="H210" s="20">
        <f t="shared" si="7"/>
        <v>18</v>
      </c>
    </row>
    <row r="211" customHeight="1" spans="1:8">
      <c r="A211" s="16" t="s">
        <v>13</v>
      </c>
      <c r="B211" s="19">
        <v>45418.8662268519</v>
      </c>
      <c r="C211" s="18" t="s">
        <v>14</v>
      </c>
      <c r="D211" s="21" t="s">
        <v>225</v>
      </c>
      <c r="E211" s="16" t="s">
        <v>16</v>
      </c>
      <c r="F211" s="19">
        <v>45444</v>
      </c>
      <c r="G211" s="13">
        <f t="shared" si="6"/>
        <v>30</v>
      </c>
      <c r="H211" s="20">
        <f t="shared" si="7"/>
        <v>18</v>
      </c>
    </row>
    <row r="212" customHeight="1" spans="1:8">
      <c r="A212" s="16" t="s">
        <v>13</v>
      </c>
      <c r="B212" s="19">
        <v>45422.3830208333</v>
      </c>
      <c r="C212" s="18" t="s">
        <v>14</v>
      </c>
      <c r="D212" s="21" t="s">
        <v>226</v>
      </c>
      <c r="E212" s="16" t="s">
        <v>16</v>
      </c>
      <c r="F212" s="19">
        <v>45444</v>
      </c>
      <c r="G212" s="13">
        <f t="shared" si="6"/>
        <v>30</v>
      </c>
      <c r="H212" s="20">
        <f t="shared" si="7"/>
        <v>18</v>
      </c>
    </row>
    <row r="213" customHeight="1" spans="1:8">
      <c r="A213" s="16" t="s">
        <v>13</v>
      </c>
      <c r="B213" s="19">
        <v>45423.4947453704</v>
      </c>
      <c r="C213" s="18" t="s">
        <v>14</v>
      </c>
      <c r="D213" s="21" t="s">
        <v>227</v>
      </c>
      <c r="E213" s="16" t="s">
        <v>16</v>
      </c>
      <c r="F213" s="19">
        <v>45444</v>
      </c>
      <c r="G213" s="13">
        <f t="shared" si="6"/>
        <v>30</v>
      </c>
      <c r="H213" s="20">
        <f t="shared" si="7"/>
        <v>18</v>
      </c>
    </row>
    <row r="214" customHeight="1" spans="1:8">
      <c r="A214" s="16" t="s">
        <v>13</v>
      </c>
      <c r="B214" s="19">
        <v>45423.5134143519</v>
      </c>
      <c r="C214" s="18" t="s">
        <v>14</v>
      </c>
      <c r="D214" s="21" t="s">
        <v>228</v>
      </c>
      <c r="E214" s="16" t="s">
        <v>16</v>
      </c>
      <c r="F214" s="19">
        <v>45444</v>
      </c>
      <c r="G214" s="13">
        <f t="shared" si="6"/>
        <v>30</v>
      </c>
      <c r="H214" s="20">
        <f t="shared" si="7"/>
        <v>18</v>
      </c>
    </row>
    <row r="215" customHeight="1" spans="1:8">
      <c r="A215" s="16" t="s">
        <v>13</v>
      </c>
      <c r="B215" s="19">
        <v>45424.4751157407</v>
      </c>
      <c r="C215" s="18" t="s">
        <v>14</v>
      </c>
      <c r="D215" s="21" t="s">
        <v>229</v>
      </c>
      <c r="E215" s="16" t="s">
        <v>16</v>
      </c>
      <c r="F215" s="19">
        <v>45444</v>
      </c>
      <c r="G215" s="13">
        <f t="shared" si="6"/>
        <v>30</v>
      </c>
      <c r="H215" s="20">
        <f t="shared" si="7"/>
        <v>18</v>
      </c>
    </row>
    <row r="216" customHeight="1" spans="1:8">
      <c r="A216" s="16" t="s">
        <v>13</v>
      </c>
      <c r="B216" s="19">
        <v>45424.5992361111</v>
      </c>
      <c r="C216" s="18" t="s">
        <v>14</v>
      </c>
      <c r="D216" s="21" t="s">
        <v>230</v>
      </c>
      <c r="E216" s="16" t="s">
        <v>16</v>
      </c>
      <c r="F216" s="19">
        <v>45444</v>
      </c>
      <c r="G216" s="13">
        <f t="shared" si="6"/>
        <v>30</v>
      </c>
      <c r="H216" s="20">
        <f t="shared" si="7"/>
        <v>18</v>
      </c>
    </row>
    <row r="217" customHeight="1" spans="1:8">
      <c r="A217" s="16" t="s">
        <v>13</v>
      </c>
      <c r="B217" s="19">
        <v>45426.7135763889</v>
      </c>
      <c r="C217" s="18" t="s">
        <v>14</v>
      </c>
      <c r="D217" s="21" t="s">
        <v>231</v>
      </c>
      <c r="E217" s="16" t="s">
        <v>16</v>
      </c>
      <c r="F217" s="19">
        <v>45444</v>
      </c>
      <c r="G217" s="13">
        <f t="shared" si="6"/>
        <v>30</v>
      </c>
      <c r="H217" s="20">
        <f t="shared" si="7"/>
        <v>18</v>
      </c>
    </row>
    <row r="218" customHeight="1" spans="1:8">
      <c r="A218" s="16" t="s">
        <v>13</v>
      </c>
      <c r="B218" s="19">
        <v>45426.7138425926</v>
      </c>
      <c r="C218" s="18" t="s">
        <v>14</v>
      </c>
      <c r="D218" s="21" t="s">
        <v>232</v>
      </c>
      <c r="E218" s="16" t="s">
        <v>16</v>
      </c>
      <c r="F218" s="19">
        <v>45444</v>
      </c>
      <c r="G218" s="13">
        <f t="shared" si="6"/>
        <v>30</v>
      </c>
      <c r="H218" s="20">
        <f t="shared" si="7"/>
        <v>18</v>
      </c>
    </row>
    <row r="219" customHeight="1" spans="1:8">
      <c r="A219" s="16" t="s">
        <v>13</v>
      </c>
      <c r="B219" s="19">
        <v>45428.7755439815</v>
      </c>
      <c r="C219" s="18" t="s">
        <v>14</v>
      </c>
      <c r="D219" s="21" t="s">
        <v>233</v>
      </c>
      <c r="E219" s="16" t="s">
        <v>16</v>
      </c>
      <c r="F219" s="19">
        <v>45444</v>
      </c>
      <c r="G219" s="13">
        <f t="shared" si="6"/>
        <v>30</v>
      </c>
      <c r="H219" s="20">
        <f t="shared" si="7"/>
        <v>18</v>
      </c>
    </row>
    <row r="220" customHeight="1" spans="1:8">
      <c r="A220" s="16" t="s">
        <v>13</v>
      </c>
      <c r="B220" s="19">
        <v>45429.5493402778</v>
      </c>
      <c r="C220" s="18" t="s">
        <v>14</v>
      </c>
      <c r="D220" s="21" t="s">
        <v>234</v>
      </c>
      <c r="E220" s="16" t="s">
        <v>16</v>
      </c>
      <c r="F220" s="19">
        <v>45444</v>
      </c>
      <c r="G220" s="13">
        <f t="shared" si="6"/>
        <v>30</v>
      </c>
      <c r="H220" s="20">
        <f t="shared" si="7"/>
        <v>18</v>
      </c>
    </row>
    <row r="221" customHeight="1" spans="1:8">
      <c r="A221" s="16" t="s">
        <v>13</v>
      </c>
      <c r="B221" s="19">
        <v>45429.6198611111</v>
      </c>
      <c r="C221" s="18" t="s">
        <v>14</v>
      </c>
      <c r="D221" s="21" t="s">
        <v>235</v>
      </c>
      <c r="E221" s="16" t="s">
        <v>16</v>
      </c>
      <c r="F221" s="19">
        <v>45444</v>
      </c>
      <c r="G221" s="13">
        <f t="shared" si="6"/>
        <v>30</v>
      </c>
      <c r="H221" s="20">
        <f t="shared" si="7"/>
        <v>18</v>
      </c>
    </row>
    <row r="222" customHeight="1" spans="1:8">
      <c r="A222" s="16" t="s">
        <v>13</v>
      </c>
      <c r="B222" s="19">
        <v>45429.865775463</v>
      </c>
      <c r="C222" s="18" t="s">
        <v>14</v>
      </c>
      <c r="D222" s="21" t="s">
        <v>236</v>
      </c>
      <c r="E222" s="16" t="s">
        <v>16</v>
      </c>
      <c r="F222" s="19">
        <v>45444</v>
      </c>
      <c r="G222" s="13">
        <f t="shared" si="6"/>
        <v>30</v>
      </c>
      <c r="H222" s="20">
        <f t="shared" si="7"/>
        <v>18</v>
      </c>
    </row>
    <row r="223" customHeight="1" spans="1:8">
      <c r="A223" s="16" t="s">
        <v>13</v>
      </c>
      <c r="B223" s="19">
        <v>45429.9413078704</v>
      </c>
      <c r="C223" s="18" t="s">
        <v>14</v>
      </c>
      <c r="D223" s="21" t="s">
        <v>237</v>
      </c>
      <c r="E223" s="16" t="s">
        <v>16</v>
      </c>
      <c r="F223" s="19">
        <v>45444</v>
      </c>
      <c r="G223" s="13">
        <f t="shared" si="6"/>
        <v>30</v>
      </c>
      <c r="H223" s="20">
        <f t="shared" si="7"/>
        <v>18</v>
      </c>
    </row>
    <row r="224" customHeight="1" spans="1:8">
      <c r="A224" s="16" t="s">
        <v>13</v>
      </c>
      <c r="B224" s="19">
        <v>45430.5425925926</v>
      </c>
      <c r="C224" s="18" t="s">
        <v>14</v>
      </c>
      <c r="D224" s="21" t="s">
        <v>238</v>
      </c>
      <c r="E224" s="16" t="s">
        <v>16</v>
      </c>
      <c r="F224" s="19">
        <v>45444</v>
      </c>
      <c r="G224" s="13">
        <f t="shared" si="6"/>
        <v>30</v>
      </c>
      <c r="H224" s="20">
        <f t="shared" si="7"/>
        <v>18</v>
      </c>
    </row>
    <row r="225" customHeight="1" spans="1:8">
      <c r="A225" s="16" t="s">
        <v>13</v>
      </c>
      <c r="B225" s="19">
        <v>45430.7740972222</v>
      </c>
      <c r="C225" s="18" t="s">
        <v>14</v>
      </c>
      <c r="D225" s="21" t="s">
        <v>239</v>
      </c>
      <c r="E225" s="16" t="s">
        <v>16</v>
      </c>
      <c r="F225" s="19">
        <v>45444</v>
      </c>
      <c r="G225" s="13">
        <f t="shared" si="6"/>
        <v>30</v>
      </c>
      <c r="H225" s="20">
        <f t="shared" si="7"/>
        <v>18</v>
      </c>
    </row>
    <row r="226" customHeight="1" spans="1:8">
      <c r="A226" s="16" t="s">
        <v>13</v>
      </c>
      <c r="B226" s="19">
        <v>45431.3818171296</v>
      </c>
      <c r="C226" s="18" t="s">
        <v>14</v>
      </c>
      <c r="D226" s="21" t="s">
        <v>240</v>
      </c>
      <c r="E226" s="16" t="s">
        <v>16</v>
      </c>
      <c r="F226" s="19">
        <v>45444</v>
      </c>
      <c r="G226" s="13">
        <f t="shared" si="6"/>
        <v>30</v>
      </c>
      <c r="H226" s="20">
        <f t="shared" si="7"/>
        <v>18</v>
      </c>
    </row>
    <row r="227" customHeight="1" spans="1:8">
      <c r="A227" s="16" t="s">
        <v>13</v>
      </c>
      <c r="B227" s="19">
        <v>45432.8108680556</v>
      </c>
      <c r="C227" s="18" t="s">
        <v>14</v>
      </c>
      <c r="D227" s="21" t="s">
        <v>241</v>
      </c>
      <c r="E227" s="16" t="s">
        <v>16</v>
      </c>
      <c r="F227" s="19">
        <v>45444</v>
      </c>
      <c r="G227" s="13">
        <f t="shared" si="6"/>
        <v>30</v>
      </c>
      <c r="H227" s="20">
        <f t="shared" si="7"/>
        <v>18</v>
      </c>
    </row>
    <row r="228" customHeight="1" spans="1:8">
      <c r="A228" s="16" t="s">
        <v>13</v>
      </c>
      <c r="B228" s="19">
        <v>45432.926724537</v>
      </c>
      <c r="C228" s="18" t="s">
        <v>14</v>
      </c>
      <c r="D228" s="21" t="s">
        <v>242</v>
      </c>
      <c r="E228" s="16" t="s">
        <v>16</v>
      </c>
      <c r="F228" s="19">
        <v>45444</v>
      </c>
      <c r="G228" s="13">
        <f t="shared" si="6"/>
        <v>30</v>
      </c>
      <c r="H228" s="20">
        <f t="shared" si="7"/>
        <v>18</v>
      </c>
    </row>
    <row r="229" customHeight="1" spans="1:8">
      <c r="A229" s="16" t="s">
        <v>13</v>
      </c>
      <c r="B229" s="19">
        <v>45433.7461342593</v>
      </c>
      <c r="C229" s="18" t="s">
        <v>14</v>
      </c>
      <c r="D229" s="21" t="s">
        <v>243</v>
      </c>
      <c r="E229" s="16" t="s">
        <v>16</v>
      </c>
      <c r="F229" s="19">
        <v>45444</v>
      </c>
      <c r="G229" s="13">
        <f t="shared" si="6"/>
        <v>30</v>
      </c>
      <c r="H229" s="20">
        <f t="shared" si="7"/>
        <v>18</v>
      </c>
    </row>
    <row r="230" customHeight="1" spans="1:8">
      <c r="A230" s="16" t="s">
        <v>13</v>
      </c>
      <c r="B230" s="19">
        <v>45433.7463773148</v>
      </c>
      <c r="C230" s="18" t="s">
        <v>14</v>
      </c>
      <c r="D230" s="21" t="s">
        <v>244</v>
      </c>
      <c r="E230" s="16" t="s">
        <v>16</v>
      </c>
      <c r="F230" s="19">
        <v>45444</v>
      </c>
      <c r="G230" s="13">
        <f t="shared" si="6"/>
        <v>30</v>
      </c>
      <c r="H230" s="20">
        <f t="shared" si="7"/>
        <v>18</v>
      </c>
    </row>
    <row r="231" customHeight="1" spans="1:8">
      <c r="A231" s="16" t="s">
        <v>13</v>
      </c>
      <c r="B231" s="19">
        <v>45434.7854513889</v>
      </c>
      <c r="C231" s="18" t="s">
        <v>14</v>
      </c>
      <c r="D231" s="21" t="s">
        <v>245</v>
      </c>
      <c r="E231" s="16" t="s">
        <v>16</v>
      </c>
      <c r="F231" s="19">
        <v>45444</v>
      </c>
      <c r="G231" s="13">
        <f t="shared" si="6"/>
        <v>30</v>
      </c>
      <c r="H231" s="20">
        <f t="shared" si="7"/>
        <v>18</v>
      </c>
    </row>
    <row r="232" customHeight="1" spans="1:8">
      <c r="A232" s="16" t="s">
        <v>13</v>
      </c>
      <c r="B232" s="19">
        <v>45434.8296412037</v>
      </c>
      <c r="C232" s="18" t="s">
        <v>14</v>
      </c>
      <c r="D232" s="21" t="s">
        <v>246</v>
      </c>
      <c r="E232" s="16" t="s">
        <v>16</v>
      </c>
      <c r="F232" s="19">
        <v>45444</v>
      </c>
      <c r="G232" s="13">
        <f t="shared" si="6"/>
        <v>30</v>
      </c>
      <c r="H232" s="20">
        <f t="shared" si="7"/>
        <v>18</v>
      </c>
    </row>
    <row r="233" customHeight="1" spans="1:8">
      <c r="A233" s="16" t="s">
        <v>13</v>
      </c>
      <c r="B233" s="19">
        <v>45437.6246990741</v>
      </c>
      <c r="C233" s="18" t="s">
        <v>14</v>
      </c>
      <c r="D233" s="21" t="s">
        <v>247</v>
      </c>
      <c r="E233" s="16" t="s">
        <v>16</v>
      </c>
      <c r="F233" s="19">
        <v>45444</v>
      </c>
      <c r="G233" s="13">
        <f t="shared" si="6"/>
        <v>30</v>
      </c>
      <c r="H233" s="20">
        <f t="shared" si="7"/>
        <v>18</v>
      </c>
    </row>
    <row r="234" customHeight="1" spans="1:8">
      <c r="A234" s="16" t="s">
        <v>13</v>
      </c>
      <c r="B234" s="19">
        <v>45438.7752893519</v>
      </c>
      <c r="C234" s="18" t="s">
        <v>14</v>
      </c>
      <c r="D234" s="21" t="s">
        <v>248</v>
      </c>
      <c r="E234" s="16" t="s">
        <v>16</v>
      </c>
      <c r="F234" s="19">
        <v>45444</v>
      </c>
      <c r="G234" s="13">
        <f t="shared" si="6"/>
        <v>30</v>
      </c>
      <c r="H234" s="20">
        <f t="shared" si="7"/>
        <v>18</v>
      </c>
    </row>
    <row r="235" customHeight="1" spans="1:8">
      <c r="A235" s="16" t="s">
        <v>13</v>
      </c>
      <c r="B235" s="19">
        <v>45438.7756597222</v>
      </c>
      <c r="C235" s="18" t="s">
        <v>14</v>
      </c>
      <c r="D235" s="21" t="s">
        <v>249</v>
      </c>
      <c r="E235" s="16" t="s">
        <v>16</v>
      </c>
      <c r="F235" s="19">
        <v>45444</v>
      </c>
      <c r="G235" s="13">
        <f t="shared" si="6"/>
        <v>30</v>
      </c>
      <c r="H235" s="20">
        <f t="shared" si="7"/>
        <v>18</v>
      </c>
    </row>
    <row r="236" customHeight="1" spans="1:8">
      <c r="A236" s="16" t="s">
        <v>13</v>
      </c>
      <c r="B236" s="19">
        <v>45439.7987847222</v>
      </c>
      <c r="C236" s="18" t="s">
        <v>14</v>
      </c>
      <c r="D236" s="21" t="s">
        <v>250</v>
      </c>
      <c r="E236" s="16" t="s">
        <v>16</v>
      </c>
      <c r="F236" s="19">
        <v>45444</v>
      </c>
      <c r="G236" s="13">
        <f t="shared" si="6"/>
        <v>30</v>
      </c>
      <c r="H236" s="20">
        <f t="shared" si="7"/>
        <v>18</v>
      </c>
    </row>
    <row r="237" customHeight="1" spans="1:8">
      <c r="A237" s="16" t="s">
        <v>13</v>
      </c>
      <c r="B237" s="19">
        <v>45439.8127546296</v>
      </c>
      <c r="C237" s="18" t="s">
        <v>14</v>
      </c>
      <c r="D237" s="21" t="s">
        <v>251</v>
      </c>
      <c r="E237" s="16" t="s">
        <v>16</v>
      </c>
      <c r="F237" s="19">
        <v>45444</v>
      </c>
      <c r="G237" s="13">
        <f t="shared" si="6"/>
        <v>30</v>
      </c>
      <c r="H237" s="20">
        <f t="shared" si="7"/>
        <v>18</v>
      </c>
    </row>
    <row r="238" customHeight="1" spans="1:8">
      <c r="A238" s="16" t="s">
        <v>13</v>
      </c>
      <c r="B238" s="19">
        <v>45439.8339351852</v>
      </c>
      <c r="C238" s="18" t="s">
        <v>14</v>
      </c>
      <c r="D238" s="21" t="s">
        <v>252</v>
      </c>
      <c r="E238" s="16" t="s">
        <v>16</v>
      </c>
      <c r="F238" s="19">
        <v>45444</v>
      </c>
      <c r="G238" s="13">
        <f t="shared" si="6"/>
        <v>30</v>
      </c>
      <c r="H238" s="20">
        <f t="shared" si="7"/>
        <v>18</v>
      </c>
    </row>
    <row r="239" customHeight="1" spans="1:8">
      <c r="A239" s="16" t="s">
        <v>13</v>
      </c>
      <c r="B239" s="19">
        <v>45440.6148842593</v>
      </c>
      <c r="C239" s="18" t="s">
        <v>14</v>
      </c>
      <c r="D239" s="21" t="s">
        <v>253</v>
      </c>
      <c r="E239" s="16" t="s">
        <v>16</v>
      </c>
      <c r="F239" s="19">
        <v>45444</v>
      </c>
      <c r="G239" s="13">
        <f t="shared" si="6"/>
        <v>30</v>
      </c>
      <c r="H239" s="20">
        <f t="shared" si="7"/>
        <v>18</v>
      </c>
    </row>
    <row r="240" customHeight="1" spans="1:8">
      <c r="A240" s="16" t="s">
        <v>13</v>
      </c>
      <c r="B240" s="19">
        <v>45440.8862152778</v>
      </c>
      <c r="C240" s="18" t="s">
        <v>14</v>
      </c>
      <c r="D240" s="21" t="s">
        <v>254</v>
      </c>
      <c r="E240" s="16" t="s">
        <v>16</v>
      </c>
      <c r="F240" s="19">
        <v>45444</v>
      </c>
      <c r="G240" s="13">
        <f t="shared" si="6"/>
        <v>30</v>
      </c>
      <c r="H240" s="20">
        <f t="shared" si="7"/>
        <v>18</v>
      </c>
    </row>
    <row r="241" customHeight="1" spans="1:8">
      <c r="A241" s="16" t="s">
        <v>13</v>
      </c>
      <c r="B241" s="19">
        <v>45441.5915162037</v>
      </c>
      <c r="C241" s="18" t="s">
        <v>14</v>
      </c>
      <c r="D241" s="21" t="s">
        <v>255</v>
      </c>
      <c r="E241" s="16" t="s">
        <v>16</v>
      </c>
      <c r="F241" s="19">
        <v>45444</v>
      </c>
      <c r="G241" s="13">
        <f t="shared" si="6"/>
        <v>30</v>
      </c>
      <c r="H241" s="20">
        <f t="shared" si="7"/>
        <v>18</v>
      </c>
    </row>
    <row r="242" customHeight="1" spans="1:8">
      <c r="A242" s="16" t="s">
        <v>13</v>
      </c>
      <c r="B242" s="19">
        <v>45442.6763194444</v>
      </c>
      <c r="C242" s="18" t="s">
        <v>14</v>
      </c>
      <c r="D242" s="21" t="s">
        <v>256</v>
      </c>
      <c r="E242" s="16" t="s">
        <v>16</v>
      </c>
      <c r="F242" s="19">
        <v>45444</v>
      </c>
      <c r="G242" s="13">
        <f t="shared" si="6"/>
        <v>30</v>
      </c>
      <c r="H242" s="20">
        <f t="shared" si="7"/>
        <v>18</v>
      </c>
    </row>
    <row r="243" customHeight="1" spans="1:8">
      <c r="A243" s="16" t="s">
        <v>13</v>
      </c>
      <c r="B243" s="19">
        <v>45444.7839236111</v>
      </c>
      <c r="C243" s="18" t="s">
        <v>14</v>
      </c>
      <c r="D243" s="21" t="s">
        <v>257</v>
      </c>
      <c r="E243" s="16" t="s">
        <v>16</v>
      </c>
      <c r="F243" s="19">
        <v>45444.7839236111</v>
      </c>
      <c r="G243" s="13">
        <f t="shared" si="6"/>
        <v>30</v>
      </c>
      <c r="H243" s="20">
        <f t="shared" si="7"/>
        <v>18</v>
      </c>
    </row>
    <row r="244" customHeight="1" spans="1:8">
      <c r="A244" s="16" t="s">
        <v>13</v>
      </c>
      <c r="B244" s="19">
        <v>45444.8030092593</v>
      </c>
      <c r="C244" s="18" t="s">
        <v>14</v>
      </c>
      <c r="D244" s="21" t="s">
        <v>258</v>
      </c>
      <c r="E244" s="16" t="s">
        <v>16</v>
      </c>
      <c r="F244" s="19">
        <v>45444.8030092593</v>
      </c>
      <c r="G244" s="13">
        <f t="shared" si="6"/>
        <v>30</v>
      </c>
      <c r="H244" s="20">
        <f t="shared" si="7"/>
        <v>18</v>
      </c>
    </row>
    <row r="245" customHeight="1" spans="1:8">
      <c r="A245" s="16" t="s">
        <v>13</v>
      </c>
      <c r="B245" s="19">
        <v>45444.8449189815</v>
      </c>
      <c r="C245" s="18" t="s">
        <v>14</v>
      </c>
      <c r="D245" s="21" t="s">
        <v>259</v>
      </c>
      <c r="E245" s="16" t="s">
        <v>16</v>
      </c>
      <c r="F245" s="19">
        <v>45444.8449189815</v>
      </c>
      <c r="G245" s="13">
        <f t="shared" si="6"/>
        <v>30</v>
      </c>
      <c r="H245" s="20">
        <f t="shared" si="7"/>
        <v>18</v>
      </c>
    </row>
    <row r="246" customHeight="1" spans="1:8">
      <c r="A246" s="16" t="s">
        <v>13</v>
      </c>
      <c r="B246" s="19">
        <v>45444.8451736111</v>
      </c>
      <c r="C246" s="18" t="s">
        <v>14</v>
      </c>
      <c r="D246" s="21" t="s">
        <v>260</v>
      </c>
      <c r="E246" s="16" t="s">
        <v>16</v>
      </c>
      <c r="F246" s="19">
        <v>45444.8451736111</v>
      </c>
      <c r="G246" s="13">
        <f t="shared" si="6"/>
        <v>30</v>
      </c>
      <c r="H246" s="20">
        <f t="shared" si="7"/>
        <v>18</v>
      </c>
    </row>
    <row r="247" customHeight="1" spans="1:8">
      <c r="A247" s="16" t="s">
        <v>13</v>
      </c>
      <c r="B247" s="19">
        <v>45445.5419560185</v>
      </c>
      <c r="C247" s="18" t="s">
        <v>14</v>
      </c>
      <c r="D247" s="21" t="s">
        <v>261</v>
      </c>
      <c r="E247" s="16" t="s">
        <v>16</v>
      </c>
      <c r="F247" s="19">
        <v>45445.5419560185</v>
      </c>
      <c r="G247" s="13">
        <f t="shared" si="6"/>
        <v>29</v>
      </c>
      <c r="H247" s="20">
        <f t="shared" si="7"/>
        <v>17.4</v>
      </c>
    </row>
    <row r="248" customHeight="1" spans="1:8">
      <c r="A248" s="16" t="s">
        <v>13</v>
      </c>
      <c r="B248" s="19">
        <v>45445.7218518518</v>
      </c>
      <c r="C248" s="18" t="s">
        <v>14</v>
      </c>
      <c r="D248" s="21" t="s">
        <v>262</v>
      </c>
      <c r="E248" s="16" t="s">
        <v>16</v>
      </c>
      <c r="F248" s="19">
        <v>45445.7218518518</v>
      </c>
      <c r="G248" s="13">
        <f t="shared" si="6"/>
        <v>29</v>
      </c>
      <c r="H248" s="20">
        <f t="shared" si="7"/>
        <v>17.4</v>
      </c>
    </row>
    <row r="249" customHeight="1" spans="1:8">
      <c r="A249" s="16" t="s">
        <v>13</v>
      </c>
      <c r="B249" s="19">
        <v>45448.7865856482</v>
      </c>
      <c r="C249" s="18" t="s">
        <v>14</v>
      </c>
      <c r="D249" s="21" t="s">
        <v>263</v>
      </c>
      <c r="E249" s="16" t="s">
        <v>16</v>
      </c>
      <c r="F249" s="19">
        <v>45448.7865856482</v>
      </c>
      <c r="G249" s="13">
        <f t="shared" si="6"/>
        <v>26</v>
      </c>
      <c r="H249" s="20">
        <f t="shared" si="7"/>
        <v>15.6</v>
      </c>
    </row>
    <row r="250" customHeight="1" spans="1:8">
      <c r="A250" s="16" t="s">
        <v>13</v>
      </c>
      <c r="B250" s="19">
        <v>45449.5284837963</v>
      </c>
      <c r="C250" s="18" t="s">
        <v>14</v>
      </c>
      <c r="D250" s="21" t="s">
        <v>264</v>
      </c>
      <c r="E250" s="16" t="s">
        <v>16</v>
      </c>
      <c r="F250" s="19">
        <v>45449.5284837963</v>
      </c>
      <c r="G250" s="13">
        <f t="shared" si="6"/>
        <v>25</v>
      </c>
      <c r="H250" s="20">
        <f t="shared" si="7"/>
        <v>15</v>
      </c>
    </row>
    <row r="251" customHeight="1" spans="1:8">
      <c r="A251" s="16" t="s">
        <v>13</v>
      </c>
      <c r="B251" s="19">
        <v>45454.7905787037</v>
      </c>
      <c r="C251" s="18" t="s">
        <v>14</v>
      </c>
      <c r="D251" s="21" t="s">
        <v>265</v>
      </c>
      <c r="E251" s="16" t="s">
        <v>16</v>
      </c>
      <c r="F251" s="19">
        <v>45454.7905787037</v>
      </c>
      <c r="G251" s="13">
        <f t="shared" si="6"/>
        <v>20</v>
      </c>
      <c r="H251" s="20">
        <f t="shared" si="7"/>
        <v>12</v>
      </c>
    </row>
    <row r="252" customHeight="1" spans="1:8">
      <c r="A252" s="16" t="s">
        <v>13</v>
      </c>
      <c r="B252" s="19">
        <v>45456.6756481481</v>
      </c>
      <c r="C252" s="18" t="s">
        <v>14</v>
      </c>
      <c r="D252" s="21" t="s">
        <v>266</v>
      </c>
      <c r="E252" s="16" t="s">
        <v>16</v>
      </c>
      <c r="F252" s="19">
        <v>45456.6756481481</v>
      </c>
      <c r="G252" s="13">
        <f t="shared" si="6"/>
        <v>18</v>
      </c>
      <c r="H252" s="20">
        <f t="shared" si="7"/>
        <v>10.8</v>
      </c>
    </row>
    <row r="253" customHeight="1" spans="1:8">
      <c r="A253" s="16" t="s">
        <v>13</v>
      </c>
      <c r="B253" s="19">
        <v>45456.7488310185</v>
      </c>
      <c r="C253" s="18" t="s">
        <v>14</v>
      </c>
      <c r="D253" s="21" t="s">
        <v>267</v>
      </c>
      <c r="E253" s="16" t="s">
        <v>16</v>
      </c>
      <c r="F253" s="19">
        <v>45456.7488310185</v>
      </c>
      <c r="G253" s="13">
        <f t="shared" si="6"/>
        <v>18</v>
      </c>
      <c r="H253" s="20">
        <f t="shared" si="7"/>
        <v>10.8</v>
      </c>
    </row>
    <row r="254" customHeight="1" spans="1:8">
      <c r="A254" s="16" t="s">
        <v>13</v>
      </c>
      <c r="B254" s="19">
        <v>45457.3875578704</v>
      </c>
      <c r="C254" s="18" t="s">
        <v>14</v>
      </c>
      <c r="D254" s="21" t="s">
        <v>268</v>
      </c>
      <c r="E254" s="16" t="s">
        <v>16</v>
      </c>
      <c r="F254" s="19">
        <v>45457.3875578704</v>
      </c>
      <c r="G254" s="13">
        <f t="shared" si="6"/>
        <v>17</v>
      </c>
      <c r="H254" s="20">
        <f t="shared" si="7"/>
        <v>10.2</v>
      </c>
    </row>
    <row r="255" customHeight="1" spans="1:8">
      <c r="A255" s="16" t="s">
        <v>13</v>
      </c>
      <c r="B255" s="19">
        <v>45458.5569444444</v>
      </c>
      <c r="C255" s="18" t="s">
        <v>14</v>
      </c>
      <c r="D255" s="21" t="s">
        <v>269</v>
      </c>
      <c r="E255" s="16" t="s">
        <v>16</v>
      </c>
      <c r="F255" s="19">
        <v>45458.5569444444</v>
      </c>
      <c r="G255" s="13">
        <f t="shared" si="6"/>
        <v>16</v>
      </c>
      <c r="H255" s="20">
        <f t="shared" si="7"/>
        <v>9.6</v>
      </c>
    </row>
    <row r="256" customHeight="1" spans="1:8">
      <c r="A256" s="16" t="s">
        <v>13</v>
      </c>
      <c r="B256" s="19">
        <v>45459.5116782407</v>
      </c>
      <c r="C256" s="18" t="s">
        <v>14</v>
      </c>
      <c r="D256" s="21" t="s">
        <v>270</v>
      </c>
      <c r="E256" s="16" t="s">
        <v>16</v>
      </c>
      <c r="F256" s="19">
        <v>45459.5116782407</v>
      </c>
      <c r="G256" s="13">
        <f t="shared" si="6"/>
        <v>15</v>
      </c>
      <c r="H256" s="20">
        <f t="shared" si="7"/>
        <v>9</v>
      </c>
    </row>
    <row r="257" customHeight="1" spans="1:8">
      <c r="A257" s="16" t="s">
        <v>13</v>
      </c>
      <c r="B257" s="19">
        <v>45461.4687847222</v>
      </c>
      <c r="C257" s="18" t="s">
        <v>14</v>
      </c>
      <c r="D257" s="21" t="s">
        <v>271</v>
      </c>
      <c r="E257" s="16" t="s">
        <v>16</v>
      </c>
      <c r="F257" s="19">
        <v>45461.4687847222</v>
      </c>
      <c r="G257" s="13">
        <f t="shared" si="6"/>
        <v>13</v>
      </c>
      <c r="H257" s="20">
        <f t="shared" si="7"/>
        <v>7.8</v>
      </c>
    </row>
    <row r="258" customHeight="1" spans="1:8">
      <c r="A258" s="16" t="s">
        <v>13</v>
      </c>
      <c r="B258" s="19">
        <v>45461.9284143519</v>
      </c>
      <c r="C258" s="18" t="s">
        <v>14</v>
      </c>
      <c r="D258" s="21" t="s">
        <v>272</v>
      </c>
      <c r="E258" s="16" t="s">
        <v>16</v>
      </c>
      <c r="F258" s="19">
        <v>45461.9284143519</v>
      </c>
      <c r="G258" s="13">
        <f t="shared" ref="G258:G274" si="8">DATEDIF(F258,"2024/6/30","D")+1</f>
        <v>13</v>
      </c>
      <c r="H258" s="20">
        <f t="shared" ref="H258:H274" si="9">18/30*G258</f>
        <v>7.8</v>
      </c>
    </row>
    <row r="259" customHeight="1" spans="1:8">
      <c r="A259" s="16" t="s">
        <v>13</v>
      </c>
      <c r="B259" s="19">
        <v>45461.9286921296</v>
      </c>
      <c r="C259" s="18" t="s">
        <v>14</v>
      </c>
      <c r="D259" s="21" t="s">
        <v>273</v>
      </c>
      <c r="E259" s="16" t="s">
        <v>16</v>
      </c>
      <c r="F259" s="19">
        <v>45461.9286921296</v>
      </c>
      <c r="G259" s="13">
        <f t="shared" si="8"/>
        <v>13</v>
      </c>
      <c r="H259" s="20">
        <f t="shared" si="9"/>
        <v>7.8</v>
      </c>
    </row>
    <row r="260" customHeight="1" spans="1:8">
      <c r="A260" s="16" t="s">
        <v>13</v>
      </c>
      <c r="B260" s="19">
        <v>45462.8194560185</v>
      </c>
      <c r="C260" s="18" t="s">
        <v>14</v>
      </c>
      <c r="D260" s="21" t="s">
        <v>274</v>
      </c>
      <c r="E260" s="16" t="s">
        <v>16</v>
      </c>
      <c r="F260" s="19">
        <v>45462.8194560185</v>
      </c>
      <c r="G260" s="13">
        <f t="shared" si="8"/>
        <v>12</v>
      </c>
      <c r="H260" s="20">
        <f t="shared" si="9"/>
        <v>7.2</v>
      </c>
    </row>
    <row r="261" customHeight="1" spans="1:8">
      <c r="A261" s="16" t="s">
        <v>13</v>
      </c>
      <c r="B261" s="19">
        <v>45463.4598032407</v>
      </c>
      <c r="C261" s="18" t="s">
        <v>14</v>
      </c>
      <c r="D261" s="21" t="s">
        <v>275</v>
      </c>
      <c r="E261" s="16" t="s">
        <v>16</v>
      </c>
      <c r="F261" s="19">
        <v>45463.4598032407</v>
      </c>
      <c r="G261" s="13">
        <f t="shared" si="8"/>
        <v>11</v>
      </c>
      <c r="H261" s="20">
        <f t="shared" si="9"/>
        <v>6.6</v>
      </c>
    </row>
    <row r="262" customHeight="1" spans="1:8">
      <c r="A262" s="16" t="s">
        <v>13</v>
      </c>
      <c r="B262" s="19">
        <v>45464.4772800926</v>
      </c>
      <c r="C262" s="18" t="s">
        <v>14</v>
      </c>
      <c r="D262" s="21" t="s">
        <v>276</v>
      </c>
      <c r="E262" s="16" t="s">
        <v>16</v>
      </c>
      <c r="F262" s="19">
        <v>45464.4772800926</v>
      </c>
      <c r="G262" s="13">
        <f t="shared" si="8"/>
        <v>10</v>
      </c>
      <c r="H262" s="20">
        <f t="shared" si="9"/>
        <v>6</v>
      </c>
    </row>
    <row r="263" customHeight="1" spans="1:8">
      <c r="A263" s="16" t="s">
        <v>13</v>
      </c>
      <c r="B263" s="19">
        <v>45465.8163541667</v>
      </c>
      <c r="C263" s="18" t="s">
        <v>14</v>
      </c>
      <c r="D263" s="21" t="s">
        <v>277</v>
      </c>
      <c r="E263" s="16" t="s">
        <v>16</v>
      </c>
      <c r="F263" s="19">
        <v>45465.8163541667</v>
      </c>
      <c r="G263" s="13">
        <f t="shared" si="8"/>
        <v>9</v>
      </c>
      <c r="H263" s="20">
        <f t="shared" si="9"/>
        <v>5.4</v>
      </c>
    </row>
    <row r="264" customHeight="1" spans="1:8">
      <c r="A264" s="16" t="s">
        <v>13</v>
      </c>
      <c r="B264" s="19">
        <v>45466.3899768519</v>
      </c>
      <c r="C264" s="18" t="s">
        <v>14</v>
      </c>
      <c r="D264" s="21" t="s">
        <v>278</v>
      </c>
      <c r="E264" s="16" t="s">
        <v>16</v>
      </c>
      <c r="F264" s="19">
        <v>45466.3899768519</v>
      </c>
      <c r="G264" s="13">
        <f t="shared" si="8"/>
        <v>8</v>
      </c>
      <c r="H264" s="20">
        <f t="shared" si="9"/>
        <v>4.8</v>
      </c>
    </row>
    <row r="265" customHeight="1" spans="1:8">
      <c r="A265" s="16" t="s">
        <v>13</v>
      </c>
      <c r="B265" s="19">
        <v>45467.6832407407</v>
      </c>
      <c r="C265" s="18" t="s">
        <v>14</v>
      </c>
      <c r="D265" s="21" t="s">
        <v>279</v>
      </c>
      <c r="E265" s="16" t="s">
        <v>16</v>
      </c>
      <c r="F265" s="19">
        <v>45467.6832407407</v>
      </c>
      <c r="G265" s="13">
        <f t="shared" si="8"/>
        <v>7</v>
      </c>
      <c r="H265" s="20">
        <f t="shared" si="9"/>
        <v>4.2</v>
      </c>
    </row>
    <row r="266" customHeight="1" spans="1:8">
      <c r="A266" s="16" t="s">
        <v>13</v>
      </c>
      <c r="B266" s="19">
        <v>45467.8259722222</v>
      </c>
      <c r="C266" s="18" t="s">
        <v>14</v>
      </c>
      <c r="D266" s="21" t="s">
        <v>280</v>
      </c>
      <c r="E266" s="16" t="s">
        <v>16</v>
      </c>
      <c r="F266" s="19">
        <v>45467.8259722222</v>
      </c>
      <c r="G266" s="13">
        <f t="shared" si="8"/>
        <v>7</v>
      </c>
      <c r="H266" s="20">
        <f t="shared" si="9"/>
        <v>4.2</v>
      </c>
    </row>
    <row r="267" customHeight="1" spans="1:8">
      <c r="A267" s="16" t="s">
        <v>13</v>
      </c>
      <c r="B267" s="19">
        <v>45467.8364930556</v>
      </c>
      <c r="C267" s="18" t="s">
        <v>14</v>
      </c>
      <c r="D267" s="21" t="s">
        <v>281</v>
      </c>
      <c r="E267" s="16" t="s">
        <v>16</v>
      </c>
      <c r="F267" s="19">
        <v>45467.8364930556</v>
      </c>
      <c r="G267" s="13">
        <f t="shared" si="8"/>
        <v>7</v>
      </c>
      <c r="H267" s="20">
        <f t="shared" si="9"/>
        <v>4.2</v>
      </c>
    </row>
    <row r="268" customHeight="1" spans="1:8">
      <c r="A268" s="16" t="s">
        <v>13</v>
      </c>
      <c r="B268" s="19">
        <v>45467.8398611111</v>
      </c>
      <c r="C268" s="18" t="s">
        <v>14</v>
      </c>
      <c r="D268" s="21" t="s">
        <v>282</v>
      </c>
      <c r="E268" s="16" t="s">
        <v>16</v>
      </c>
      <c r="F268" s="19">
        <v>45467.8398611111</v>
      </c>
      <c r="G268" s="13">
        <f t="shared" si="8"/>
        <v>7</v>
      </c>
      <c r="H268" s="20">
        <f t="shared" si="9"/>
        <v>4.2</v>
      </c>
    </row>
    <row r="269" customHeight="1" spans="1:8">
      <c r="A269" s="16" t="s">
        <v>13</v>
      </c>
      <c r="B269" s="19">
        <v>45468.5556481481</v>
      </c>
      <c r="C269" s="18" t="s">
        <v>14</v>
      </c>
      <c r="D269" s="21" t="s">
        <v>283</v>
      </c>
      <c r="E269" s="16" t="s">
        <v>16</v>
      </c>
      <c r="F269" s="19">
        <v>45468.5556481481</v>
      </c>
      <c r="G269" s="13">
        <f t="shared" si="8"/>
        <v>6</v>
      </c>
      <c r="H269" s="20">
        <f t="shared" si="9"/>
        <v>3.6</v>
      </c>
    </row>
    <row r="270" customHeight="1" spans="1:8">
      <c r="A270" s="16" t="s">
        <v>13</v>
      </c>
      <c r="B270" s="19">
        <v>45470.7657407407</v>
      </c>
      <c r="C270" s="18" t="s">
        <v>14</v>
      </c>
      <c r="D270" s="21" t="s">
        <v>284</v>
      </c>
      <c r="E270" s="16" t="s">
        <v>16</v>
      </c>
      <c r="F270" s="19">
        <v>45470.7657407407</v>
      </c>
      <c r="G270" s="13">
        <f t="shared" si="8"/>
        <v>4</v>
      </c>
      <c r="H270" s="20">
        <f t="shared" si="9"/>
        <v>2.4</v>
      </c>
    </row>
    <row r="271" customHeight="1" spans="1:8">
      <c r="A271" s="16" t="s">
        <v>13</v>
      </c>
      <c r="B271" s="19">
        <v>45470.8112152778</v>
      </c>
      <c r="C271" s="18" t="s">
        <v>14</v>
      </c>
      <c r="D271" s="21" t="s">
        <v>285</v>
      </c>
      <c r="E271" s="16" t="s">
        <v>16</v>
      </c>
      <c r="F271" s="19">
        <v>45470.8112152778</v>
      </c>
      <c r="G271" s="13">
        <f t="shared" si="8"/>
        <v>4</v>
      </c>
      <c r="H271" s="20">
        <f t="shared" si="9"/>
        <v>2.4</v>
      </c>
    </row>
    <row r="272" customHeight="1" spans="1:8">
      <c r="A272" s="16" t="s">
        <v>13</v>
      </c>
      <c r="B272" s="19">
        <v>45471.5734490741</v>
      </c>
      <c r="C272" s="18" t="s">
        <v>14</v>
      </c>
      <c r="D272" s="21" t="s">
        <v>286</v>
      </c>
      <c r="E272" s="16" t="s">
        <v>16</v>
      </c>
      <c r="F272" s="19">
        <v>45471.5734490741</v>
      </c>
      <c r="G272" s="13">
        <f t="shared" si="8"/>
        <v>3</v>
      </c>
      <c r="H272" s="20">
        <f t="shared" si="9"/>
        <v>1.8</v>
      </c>
    </row>
    <row r="273" customHeight="1" spans="1:8">
      <c r="A273" s="16" t="s">
        <v>13</v>
      </c>
      <c r="B273" s="19">
        <v>45471.6085416667</v>
      </c>
      <c r="C273" s="18" t="s">
        <v>14</v>
      </c>
      <c r="D273" s="21" t="s">
        <v>287</v>
      </c>
      <c r="E273" s="16" t="s">
        <v>16</v>
      </c>
      <c r="F273" s="19">
        <v>45471.6085416667</v>
      </c>
      <c r="G273" s="13">
        <f t="shared" si="8"/>
        <v>3</v>
      </c>
      <c r="H273" s="20">
        <f t="shared" si="9"/>
        <v>1.8</v>
      </c>
    </row>
    <row r="274" customHeight="1" spans="1:8">
      <c r="A274" s="16" t="s">
        <v>13</v>
      </c>
      <c r="B274" s="19">
        <v>45473.4310648148</v>
      </c>
      <c r="C274" s="18" t="s">
        <v>14</v>
      </c>
      <c r="D274" s="21" t="s">
        <v>288</v>
      </c>
      <c r="E274" s="16" t="s">
        <v>16</v>
      </c>
      <c r="F274" s="19">
        <v>45473.4310648148</v>
      </c>
      <c r="G274" s="13">
        <f t="shared" si="8"/>
        <v>1</v>
      </c>
      <c r="H274" s="20">
        <f t="shared" si="9"/>
        <v>0.6</v>
      </c>
    </row>
  </sheetData>
  <autoFilter xmlns:etc="http://www.wps.cn/officeDocument/2017/etCustomData" ref="A1:H27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50694444444444" right="0.275" top="0.511805555555556" bottom="0.275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topLeftCell="A277" workbookViewId="0">
      <selection activeCell="H277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5</v>
      </c>
      <c r="B1" s="3" t="s">
        <v>6</v>
      </c>
      <c r="C1" s="3" t="s">
        <v>7</v>
      </c>
      <c r="D1" s="1" t="s">
        <v>8</v>
      </c>
      <c r="E1" s="1" t="s">
        <v>9</v>
      </c>
      <c r="F1" s="1" t="s">
        <v>10</v>
      </c>
      <c r="G1" s="1" t="s">
        <v>289</v>
      </c>
      <c r="H1" s="4" t="s">
        <v>290</v>
      </c>
    </row>
    <row r="2" customHeight="1" spans="1:8">
      <c r="A2" s="5" t="s">
        <v>13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45474</v>
      </c>
      <c r="G2" s="8">
        <f t="shared" ref="G2:G65" si="0">DATEDIF(F2,"2024/7/31","D")+1</f>
        <v>31</v>
      </c>
      <c r="H2" s="9">
        <f t="shared" ref="H2:H65" si="1">18/31*G2</f>
        <v>18</v>
      </c>
    </row>
    <row r="3" customHeight="1" spans="1:8">
      <c r="A3" s="5" t="s">
        <v>13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45474</v>
      </c>
      <c r="G3" s="8">
        <f t="shared" si="0"/>
        <v>31</v>
      </c>
      <c r="H3" s="9">
        <f t="shared" si="1"/>
        <v>18</v>
      </c>
    </row>
    <row r="4" customHeight="1" spans="1:8">
      <c r="A4" s="5" t="s">
        <v>13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45474</v>
      </c>
      <c r="G4" s="8">
        <f t="shared" si="0"/>
        <v>31</v>
      </c>
      <c r="H4" s="9">
        <f t="shared" si="1"/>
        <v>18</v>
      </c>
    </row>
    <row r="5" customHeight="1" spans="1:8">
      <c r="A5" s="5" t="s">
        <v>13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45474</v>
      </c>
      <c r="G5" s="8">
        <f t="shared" si="0"/>
        <v>31</v>
      </c>
      <c r="H5" s="9">
        <f t="shared" si="1"/>
        <v>18</v>
      </c>
    </row>
    <row r="6" customHeight="1" spans="1:8">
      <c r="A6" s="5" t="s">
        <v>13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45474</v>
      </c>
      <c r="G6" s="8">
        <f t="shared" si="0"/>
        <v>31</v>
      </c>
      <c r="H6" s="9">
        <f t="shared" si="1"/>
        <v>18</v>
      </c>
    </row>
    <row r="7" customHeight="1" spans="1:8">
      <c r="A7" s="5" t="s">
        <v>13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45474</v>
      </c>
      <c r="G7" s="8">
        <f t="shared" si="0"/>
        <v>31</v>
      </c>
      <c r="H7" s="9">
        <f t="shared" si="1"/>
        <v>18</v>
      </c>
    </row>
    <row r="8" customHeight="1" spans="1:8">
      <c r="A8" s="5" t="s">
        <v>13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45474</v>
      </c>
      <c r="G8" s="8">
        <f t="shared" si="0"/>
        <v>31</v>
      </c>
      <c r="H8" s="9">
        <f t="shared" si="1"/>
        <v>18</v>
      </c>
    </row>
    <row r="9" customHeight="1" spans="1:8">
      <c r="A9" s="5" t="s">
        <v>13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45474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13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45474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13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45474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13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45474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13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45474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13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45474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13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45474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13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45474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13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45474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13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45474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13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45474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13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45474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13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45474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13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45474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13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45474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13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45474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13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45474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13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45474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13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45474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13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45474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13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45474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13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45474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13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45474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13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45474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13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45474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13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45474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13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45474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13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45474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13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45474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13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45474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13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45474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13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45474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13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45474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13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45474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13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45474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13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45474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13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45474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13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45474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13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45474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13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45474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13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45474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13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45474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13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45474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13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45474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13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45474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13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45474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13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45474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13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45474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13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45474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13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45474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13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45474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13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45474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13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45474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13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45474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13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45474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13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45474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13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45474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13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45474</v>
      </c>
      <c r="G66" s="8">
        <f t="shared" ref="G66:G129" si="2">DATEDIF(F66,"2024/7/31","D")+1</f>
        <v>31</v>
      </c>
      <c r="H66" s="9">
        <f t="shared" ref="H66:H129" si="3">18/31*G66</f>
        <v>18</v>
      </c>
    </row>
    <row r="67" customHeight="1" spans="1:8">
      <c r="A67" s="5" t="s">
        <v>13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45474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13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45474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13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45474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13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45474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13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45474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13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45474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13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45474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13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45474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13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45474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13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45474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13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45474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13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45474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13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45474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13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45474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13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45474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13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45474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13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45474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13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45474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13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45474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13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45474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13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45474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13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45474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13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45474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13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45474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13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45474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13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45474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13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45474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13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45474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13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45474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13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45474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13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45474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13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45474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13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45474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13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45474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13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45474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13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45474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13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45474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13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45474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13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45474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13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45474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13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45474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13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45474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13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45474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13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45474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13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45474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13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45474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13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45474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13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45474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13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45474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13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45474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13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45474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13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45474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13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45474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13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45474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13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45474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13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45474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13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45474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13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45474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13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45474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13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45474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13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45474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13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45474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13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45474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13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45474</v>
      </c>
      <c r="G130" s="8">
        <f t="shared" ref="G130:G193" si="4">DATEDIF(F130,"2024/7/31","D")+1</f>
        <v>31</v>
      </c>
      <c r="H130" s="9">
        <f t="shared" ref="H130:H193" si="5">18/31*G130</f>
        <v>18</v>
      </c>
    </row>
    <row r="131" customHeight="1" spans="1:8">
      <c r="A131" s="5" t="s">
        <v>13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45474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13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45474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13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45474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13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45474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13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45474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13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45474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13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45474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13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45474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13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45474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13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45474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13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45474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13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45474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13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45474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13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45474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13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45474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13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45474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13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45474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13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45474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13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45474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13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45474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13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45474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13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45474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13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45474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13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45474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13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45474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13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45474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13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45474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13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45474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13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45474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13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45474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13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45474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13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45474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13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45474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13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45474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13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45474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13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45474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13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45474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13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45474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13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45474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13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45474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13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45474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13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45474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13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45474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13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45474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13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45474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13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45474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13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45474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13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45474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13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45474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13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45474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13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45474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13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45474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13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45474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13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45474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13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45474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13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45474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13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45474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13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45474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13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45474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13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45474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13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45474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13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45474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13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45474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13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45474</v>
      </c>
      <c r="G194" s="8">
        <f t="shared" ref="G194:G257" si="6">DATEDIF(F194,"2024/7/31","D")+1</f>
        <v>31</v>
      </c>
      <c r="H194" s="9">
        <f t="shared" ref="H194:H257" si="7">18/31*G194</f>
        <v>18</v>
      </c>
    </row>
    <row r="195" customHeight="1" spans="1:8">
      <c r="A195" s="5" t="s">
        <v>13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45474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13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45474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13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45474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13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45474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13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45474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13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45474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13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45474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13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45474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13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45474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13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45474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13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45474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13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45474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13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45474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13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45474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13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45474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13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45474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13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45474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13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45474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13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45474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13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45474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13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45474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13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45474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13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45474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13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45474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13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45474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13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45474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13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45474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13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45474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13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45474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13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45474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13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45474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13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45474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13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45474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13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45474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13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45474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13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45474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13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45474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13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45474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13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45474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13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45474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13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45474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13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45474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13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45474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13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45474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13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45474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13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45474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13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45474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13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45474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13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45474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13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45474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13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45474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13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45474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13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45474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13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45474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13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45474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13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45474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13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45474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13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45474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13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45474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13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45474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13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45474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13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45474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13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45474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13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45474</v>
      </c>
      <c r="G258" s="8">
        <f t="shared" ref="G258:G274" si="8">DATEDIF(F258,"2024/7/31","D")+1</f>
        <v>31</v>
      </c>
      <c r="H258" s="9">
        <f t="shared" ref="H258:H274" si="9">18/31*G258</f>
        <v>18</v>
      </c>
    </row>
    <row r="259" customHeight="1" spans="1:8">
      <c r="A259" s="5" t="s">
        <v>13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45474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13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45474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13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45474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13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45474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13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45474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13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45474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13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45474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13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45474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13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45474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13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45474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13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45474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13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45474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13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45474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13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45474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13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45474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13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45474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13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45475.757650463</v>
      </c>
      <c r="G275" s="8">
        <f t="shared" ref="G275:G300" si="10">DATEDIF(F275,"2024/7/31","D")+1</f>
        <v>30</v>
      </c>
      <c r="H275" s="9">
        <f t="shared" ref="H275:H300" si="11">18/31*G275</f>
        <v>17.4193548387097</v>
      </c>
    </row>
    <row r="276" customHeight="1" spans="1:8">
      <c r="A276" s="5" t="s">
        <v>13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45476.7351736111</v>
      </c>
      <c r="G276" s="8">
        <f t="shared" si="10"/>
        <v>29</v>
      </c>
      <c r="H276" s="9">
        <f t="shared" si="11"/>
        <v>16.8387096774194</v>
      </c>
    </row>
    <row r="277" customHeight="1" spans="1:8">
      <c r="A277" s="5" t="s">
        <v>13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45476.8090625</v>
      </c>
      <c r="G277" s="8">
        <f t="shared" si="10"/>
        <v>29</v>
      </c>
      <c r="H277" s="9">
        <f t="shared" si="11"/>
        <v>16.8387096774194</v>
      </c>
    </row>
    <row r="278" customHeight="1" spans="1:8">
      <c r="A278" s="5" t="s">
        <v>13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45477.7582986111</v>
      </c>
      <c r="G278" s="8">
        <f t="shared" si="10"/>
        <v>28</v>
      </c>
      <c r="H278" s="9">
        <f t="shared" si="11"/>
        <v>16.258064516129</v>
      </c>
    </row>
    <row r="279" customHeight="1" spans="1:8">
      <c r="A279" s="5" t="s">
        <v>13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45478.8328587963</v>
      </c>
      <c r="G279" s="8">
        <f t="shared" si="10"/>
        <v>27</v>
      </c>
      <c r="H279" s="9">
        <f t="shared" si="11"/>
        <v>15.6774193548387</v>
      </c>
    </row>
    <row r="280" customHeight="1" spans="1:8">
      <c r="A280" s="5" t="s">
        <v>13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45478.8502546296</v>
      </c>
      <c r="G280" s="8">
        <f t="shared" si="10"/>
        <v>27</v>
      </c>
      <c r="H280" s="9">
        <f t="shared" si="11"/>
        <v>15.6774193548387</v>
      </c>
    </row>
    <row r="281" customHeight="1" spans="1:8">
      <c r="A281" s="5" t="s">
        <v>13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45479.8311226852</v>
      </c>
      <c r="G281" s="8">
        <f t="shared" si="10"/>
        <v>26</v>
      </c>
      <c r="H281" s="9">
        <f t="shared" si="11"/>
        <v>15.0967741935484</v>
      </c>
    </row>
    <row r="282" customHeight="1" spans="1:8">
      <c r="A282" s="5" t="s">
        <v>13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45480.5684490741</v>
      </c>
      <c r="G282" s="8">
        <f t="shared" si="10"/>
        <v>25</v>
      </c>
      <c r="H282" s="9">
        <f t="shared" si="11"/>
        <v>14.5161290322581</v>
      </c>
    </row>
    <row r="283" customHeight="1" spans="1:8">
      <c r="A283" s="5" t="s">
        <v>13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45480.6496296296</v>
      </c>
      <c r="G283" s="8">
        <f t="shared" si="10"/>
        <v>25</v>
      </c>
      <c r="H283" s="9">
        <f t="shared" si="11"/>
        <v>14.5161290322581</v>
      </c>
    </row>
    <row r="284" customHeight="1" spans="1:8">
      <c r="A284" s="5" t="s">
        <v>13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45480.6581712963</v>
      </c>
      <c r="G284" s="8">
        <f t="shared" si="10"/>
        <v>25</v>
      </c>
      <c r="H284" s="9">
        <f t="shared" si="11"/>
        <v>14.5161290322581</v>
      </c>
    </row>
    <row r="285" customHeight="1" spans="1:8">
      <c r="A285" s="5" t="s">
        <v>13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45480.8177314815</v>
      </c>
      <c r="G285" s="8">
        <f t="shared" si="10"/>
        <v>25</v>
      </c>
      <c r="H285" s="9">
        <f t="shared" si="11"/>
        <v>14.5161290322581</v>
      </c>
    </row>
    <row r="286" customHeight="1" spans="1:8">
      <c r="A286" s="5" t="s">
        <v>13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45480.8204861111</v>
      </c>
      <c r="G286" s="8">
        <f t="shared" si="10"/>
        <v>25</v>
      </c>
      <c r="H286" s="9">
        <f t="shared" si="11"/>
        <v>14.5161290322581</v>
      </c>
    </row>
    <row r="287" customHeight="1" spans="1:8">
      <c r="A287" s="5" t="s">
        <v>13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45486.5054282407</v>
      </c>
      <c r="G287" s="8">
        <f t="shared" si="10"/>
        <v>19</v>
      </c>
      <c r="H287" s="9">
        <f t="shared" si="11"/>
        <v>11.0322580645161</v>
      </c>
    </row>
    <row r="288" customHeight="1" spans="1:8">
      <c r="A288" s="5" t="s">
        <v>13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45489.3848958333</v>
      </c>
      <c r="G288" s="8">
        <f t="shared" si="10"/>
        <v>16</v>
      </c>
      <c r="H288" s="9">
        <f t="shared" si="11"/>
        <v>9.29032258064516</v>
      </c>
    </row>
    <row r="289" customHeight="1" spans="1:8">
      <c r="A289" s="5" t="s">
        <v>13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45490.7854282407</v>
      </c>
      <c r="G289" s="8">
        <f t="shared" si="10"/>
        <v>15</v>
      </c>
      <c r="H289" s="9">
        <f t="shared" si="11"/>
        <v>8.70967741935484</v>
      </c>
    </row>
    <row r="290" customHeight="1" spans="1:8">
      <c r="A290" s="5" t="s">
        <v>13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45492.8077314815</v>
      </c>
      <c r="G290" s="8">
        <f t="shared" si="10"/>
        <v>13</v>
      </c>
      <c r="H290" s="9">
        <f t="shared" si="11"/>
        <v>7.54838709677419</v>
      </c>
    </row>
    <row r="291" customHeight="1" spans="1:8">
      <c r="A291" s="5" t="s">
        <v>13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45493.6749652778</v>
      </c>
      <c r="G291" s="8">
        <f t="shared" si="10"/>
        <v>12</v>
      </c>
      <c r="H291" s="9">
        <f t="shared" si="11"/>
        <v>6.96774193548387</v>
      </c>
    </row>
    <row r="292" customHeight="1" spans="1:8">
      <c r="A292" s="5" t="s">
        <v>13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45493.8377546296</v>
      </c>
      <c r="G292" s="8">
        <f t="shared" si="10"/>
        <v>12</v>
      </c>
      <c r="H292" s="9">
        <f t="shared" si="11"/>
        <v>6.96774193548387</v>
      </c>
    </row>
    <row r="293" customHeight="1" spans="1:8">
      <c r="A293" s="5" t="s">
        <v>13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45494.7528935185</v>
      </c>
      <c r="G293" s="8">
        <f t="shared" si="10"/>
        <v>11</v>
      </c>
      <c r="H293" s="9">
        <f t="shared" si="11"/>
        <v>6.38709677419355</v>
      </c>
    </row>
    <row r="294" customHeight="1" spans="1:8">
      <c r="A294" s="5" t="s">
        <v>13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45496.6878356481</v>
      </c>
      <c r="G294" s="8">
        <f t="shared" si="10"/>
        <v>9</v>
      </c>
      <c r="H294" s="9">
        <f t="shared" si="11"/>
        <v>5.2258064516129</v>
      </c>
    </row>
    <row r="295" customHeight="1" spans="1:8">
      <c r="A295" s="5" t="s">
        <v>13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45497.8012962963</v>
      </c>
      <c r="G295" s="8">
        <f t="shared" si="10"/>
        <v>8</v>
      </c>
      <c r="H295" s="9">
        <f t="shared" si="11"/>
        <v>4.64516129032258</v>
      </c>
    </row>
    <row r="296" customHeight="1" spans="1:8">
      <c r="A296" s="5" t="s">
        <v>13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45497.8028356481</v>
      </c>
      <c r="G296" s="8">
        <f t="shared" si="10"/>
        <v>8</v>
      </c>
      <c r="H296" s="9">
        <f t="shared" si="11"/>
        <v>4.64516129032258</v>
      </c>
    </row>
    <row r="297" customHeight="1" spans="1:8">
      <c r="A297" s="5" t="s">
        <v>13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45498.9222916667</v>
      </c>
      <c r="G297" s="8">
        <f t="shared" si="10"/>
        <v>7</v>
      </c>
      <c r="H297" s="9">
        <f t="shared" si="11"/>
        <v>4.06451612903226</v>
      </c>
    </row>
    <row r="298" customHeight="1" spans="1:8">
      <c r="A298" s="5" t="s">
        <v>13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45501.6464236111</v>
      </c>
      <c r="G298" s="8">
        <f t="shared" si="10"/>
        <v>4</v>
      </c>
      <c r="H298" s="9">
        <f t="shared" si="11"/>
        <v>2.32258064516129</v>
      </c>
    </row>
    <row r="299" customHeight="1" spans="1:8">
      <c r="A299" s="5" t="s">
        <v>13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45503.6128125</v>
      </c>
      <c r="G299" s="8">
        <f t="shared" si="10"/>
        <v>2</v>
      </c>
      <c r="H299" s="9">
        <f t="shared" si="11"/>
        <v>1.16129032258065</v>
      </c>
    </row>
    <row r="300" customHeight="1" spans="1:8">
      <c r="A300" s="5" t="s">
        <v>13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45504.5498958333</v>
      </c>
      <c r="G300" s="8">
        <f t="shared" si="10"/>
        <v>1</v>
      </c>
      <c r="H300" s="9">
        <f t="shared" si="11"/>
        <v>0.580645161290323</v>
      </c>
    </row>
  </sheetData>
  <autoFilter xmlns:etc="http://www.wps.cn/officeDocument/2017/etCustomData" ref="A1:H30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