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2" r:id="rId1"/>
  </sheets>
  <definedNames>
    <definedName name="_xlnm._FilterDatabase" localSheetId="0" hidden="1">sheet!$A$1:$H$1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<sst xmlns="http://schemas.openxmlformats.org/spreadsheetml/2006/main" count="124" uniqueCount="52">
  <si>
    <t>操作日期</t>
  </si>
  <si>
    <t>操作类型</t>
  </si>
  <si>
    <t>用户名</t>
  </si>
  <si>
    <t>套餐金额（元）</t>
  </si>
  <si>
    <t>结算账期</t>
  </si>
  <si>
    <t>门店结算分成</t>
  </si>
  <si>
    <t>翼扬结算分成</t>
  </si>
  <si>
    <t>套餐类型</t>
  </si>
  <si>
    <t>自助购买</t>
  </si>
  <si>
    <t>WQZSXH0572B317</t>
  </si>
  <si>
    <t>窝趣轻社区-中山窝趣香海轻社区-100M/60元/1个月</t>
  </si>
  <si>
    <t>WQZSXH0572A507</t>
  </si>
  <si>
    <t>WQZSXH0572A218</t>
  </si>
  <si>
    <t>WQZSXH0572B507</t>
  </si>
  <si>
    <t>WQZSXH0572A526</t>
  </si>
  <si>
    <t>WQZSXH0572A510</t>
  </si>
  <si>
    <t>WQZSXH0572B412</t>
  </si>
  <si>
    <t>WQZSXH0572B319</t>
  </si>
  <si>
    <t>窝趣轻社区-中山窝趣香海轻社区-300M/100元/1个月</t>
  </si>
  <si>
    <t>WQZSXH0572A503</t>
  </si>
  <si>
    <t>WQZSXH0572B223</t>
  </si>
  <si>
    <t>WQZSXH0572B511</t>
  </si>
  <si>
    <t>WQZSXH0572A207</t>
  </si>
  <si>
    <t>WQZSXH0572B525</t>
  </si>
  <si>
    <t>WQZSXH0572A409</t>
  </si>
  <si>
    <t>WQZSXH0572A512</t>
  </si>
  <si>
    <t>WQZSXH0572B323</t>
  </si>
  <si>
    <t>WQZSXH0572B322</t>
  </si>
  <si>
    <t>WQZSXH0572B408</t>
  </si>
  <si>
    <t>WQZSXH0572A505</t>
  </si>
  <si>
    <t>WQZSXH0572A211</t>
  </si>
  <si>
    <t>WQZSXH0572B302</t>
  </si>
  <si>
    <t>WQZSXH0572B227</t>
  </si>
  <si>
    <t>WQZSXH0572A307</t>
  </si>
  <si>
    <t>WQZSXH0572A405</t>
  </si>
  <si>
    <t>WQZSXH0572B205</t>
  </si>
  <si>
    <t>WQZSXH0572B521</t>
  </si>
  <si>
    <t>WQZSXH0572A222</t>
  </si>
  <si>
    <t>WQZSXH0572B307</t>
  </si>
  <si>
    <t>WQZSXH0572B402</t>
  </si>
  <si>
    <t>WQZSXH0572B407</t>
  </si>
  <si>
    <t>WQZSXH0572B315</t>
  </si>
  <si>
    <t>WQZSXH0572A410</t>
  </si>
  <si>
    <t>WQZSXH0572A323</t>
  </si>
  <si>
    <t>WQZSXH0572A315</t>
  </si>
  <si>
    <t>WQZSXH0572B415</t>
  </si>
  <si>
    <t>WQZSXH0572B222</t>
  </si>
  <si>
    <t>窝趣轻社区-中山窝趣香海轻社区-200M/80元/1个月</t>
  </si>
  <si>
    <t>WQZSXH0572B213</t>
  </si>
  <si>
    <t>WQZSXH0572A220</t>
  </si>
  <si>
    <t>手续费6‰（元）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</si>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</sst>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4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ySplit="1" topLeftCell="A22" activePane="bottomLeft" state="frozen"/>
      <selection/>
      <selection pane="bottomLeft" activeCell="I26" sqref="I26"/>
    </sheetView>
  </sheetViews>
  <sheetFormatPr defaultColWidth="9" defaultRowHeight="14.25" outlineLevelCol="7"/>
  <cols>
    <col min="1" max="1" width="9.625" style="2" customWidth="1"/>
    <col min="2" max="2" width="9.625" style="3" customWidth="1"/>
    <col min="3" max="3" width="15.75" style="2" customWidth="1"/>
    <col min="4" max="5" width="9" style="2"/>
    <col min="6" max="6" width="10.375" style="2" customWidth="1"/>
    <col min="7" max="7" width="10.375" style="2" hidden="1" customWidth="1"/>
    <col min="8" max="8" width="40" style="2" customWidth="1"/>
    <col min="9" max="16384" width="9" style="2"/>
  </cols>
  <sheetData>
    <row r="1" s="1" customFormat="1" customHeight="1" spans="1:8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" t="s">
        <v>7</v>
      </c>
    </row>
    <row r="2" spans="1:8">
      <c r="A2" s="11">
        <v>45657.0287152778</v>
      </c>
      <c r="B2" s="12" t="s">
        <v>8</v>
      </c>
      <c r="C2" s="12" t="s">
        <v>9</v>
      </c>
      <c r="D2" s="13">
        <v>60</v>
      </c>
      <c r="E2" s="2">
        <v>202412</v>
      </c>
      <c r="F2" s="2">
        <f t="shared" ref="F2:F39" si="0">D2/2</f>
        <v>30</v>
      </c>
      <c r="G2" s="2">
        <f t="shared" ref="G2:G39" si="1">D2/2</f>
        <v>30</v>
      </c>
      <c r="H2" s="12" t="s">
        <v>10</v>
      </c>
    </row>
    <row r="3" spans="1:8">
      <c r="A3" s="11">
        <v>45629.9683912037</v>
      </c>
      <c r="B3" s="12" t="s">
        <v>8</v>
      </c>
      <c r="C3" s="12" t="s">
        <v>11</v>
      </c>
      <c r="D3" s="13">
        <v>60</v>
      </c>
      <c r="E3" s="2">
        <v>202412</v>
      </c>
      <c r="F3" s="2">
        <f t="shared" si="0"/>
        <v>30</v>
      </c>
      <c r="G3" s="2">
        <f t="shared" si="1"/>
        <v>30</v>
      </c>
      <c r="H3" s="12" t="s">
        <v>10</v>
      </c>
    </row>
    <row r="4" spans="1:8">
      <c r="A4" s="11">
        <v>45635.6265393519</v>
      </c>
      <c r="B4" s="12" t="s">
        <v>8</v>
      </c>
      <c r="C4" s="12" t="s">
        <v>12</v>
      </c>
      <c r="D4" s="13">
        <v>60</v>
      </c>
      <c r="E4" s="2">
        <v>202412</v>
      </c>
      <c r="F4" s="2">
        <f t="shared" si="0"/>
        <v>30</v>
      </c>
      <c r="G4" s="2">
        <f t="shared" si="1"/>
        <v>30</v>
      </c>
      <c r="H4" s="12" t="s">
        <v>10</v>
      </c>
    </row>
    <row r="5" spans="1:8">
      <c r="A5" s="11">
        <v>45641.7701157407</v>
      </c>
      <c r="B5" s="12" t="s">
        <v>8</v>
      </c>
      <c r="C5" s="12" t="s">
        <v>13</v>
      </c>
      <c r="D5" s="13">
        <v>60</v>
      </c>
      <c r="E5" s="2">
        <v>202412</v>
      </c>
      <c r="F5" s="2">
        <f t="shared" si="0"/>
        <v>30</v>
      </c>
      <c r="G5" s="2">
        <f t="shared" si="1"/>
        <v>30</v>
      </c>
      <c r="H5" s="12" t="s">
        <v>10</v>
      </c>
    </row>
    <row r="6" spans="1:8">
      <c r="A6" s="11">
        <v>45642.7555902778</v>
      </c>
      <c r="B6" s="12" t="s">
        <v>8</v>
      </c>
      <c r="C6" s="12" t="s">
        <v>14</v>
      </c>
      <c r="D6" s="13">
        <v>60</v>
      </c>
      <c r="E6" s="2">
        <v>202412</v>
      </c>
      <c r="F6" s="2">
        <f t="shared" si="0"/>
        <v>30</v>
      </c>
      <c r="G6" s="2">
        <f t="shared" si="1"/>
        <v>30</v>
      </c>
      <c r="H6" s="12" t="s">
        <v>10</v>
      </c>
    </row>
    <row r="7" spans="1:8">
      <c r="A7" s="11">
        <v>45644.7106365741</v>
      </c>
      <c r="B7" s="12" t="s">
        <v>8</v>
      </c>
      <c r="C7" s="12" t="s">
        <v>15</v>
      </c>
      <c r="D7" s="13">
        <v>60</v>
      </c>
      <c r="E7" s="2">
        <v>202412</v>
      </c>
      <c r="F7" s="2">
        <f t="shared" si="0"/>
        <v>30</v>
      </c>
      <c r="G7" s="2">
        <f t="shared" si="1"/>
        <v>30</v>
      </c>
      <c r="H7" s="12" t="s">
        <v>10</v>
      </c>
    </row>
    <row r="8" spans="1:8">
      <c r="A8" s="11">
        <v>45656.0902662037</v>
      </c>
      <c r="B8" s="12" t="s">
        <v>8</v>
      </c>
      <c r="C8" s="12" t="s">
        <v>16</v>
      </c>
      <c r="D8" s="13">
        <v>60</v>
      </c>
      <c r="E8" s="2">
        <v>202412</v>
      </c>
      <c r="F8" s="2">
        <f t="shared" si="0"/>
        <v>30</v>
      </c>
      <c r="G8" s="2">
        <f t="shared" si="1"/>
        <v>30</v>
      </c>
      <c r="H8" s="12" t="s">
        <v>10</v>
      </c>
    </row>
    <row r="9" spans="1:8">
      <c r="A9" s="11">
        <v>45656.565775463</v>
      </c>
      <c r="B9" s="12" t="s">
        <v>8</v>
      </c>
      <c r="C9" s="12" t="s">
        <v>17</v>
      </c>
      <c r="D9" s="13">
        <v>100</v>
      </c>
      <c r="E9" s="2">
        <v>202412</v>
      </c>
      <c r="F9" s="2">
        <f t="shared" si="0"/>
        <v>50</v>
      </c>
      <c r="G9" s="2">
        <f t="shared" si="1"/>
        <v>50</v>
      </c>
      <c r="H9" s="12" t="s">
        <v>18</v>
      </c>
    </row>
    <row r="10" spans="1:8">
      <c r="A10" s="11">
        <v>45639.0257175926</v>
      </c>
      <c r="B10" s="12" t="s">
        <v>8</v>
      </c>
      <c r="C10" s="12" t="s">
        <v>19</v>
      </c>
      <c r="D10" s="13">
        <v>60</v>
      </c>
      <c r="E10" s="2">
        <v>202412</v>
      </c>
      <c r="F10" s="2">
        <f t="shared" si="0"/>
        <v>30</v>
      </c>
      <c r="G10" s="2">
        <f t="shared" si="1"/>
        <v>30</v>
      </c>
      <c r="H10" s="12" t="s">
        <v>10</v>
      </c>
    </row>
    <row r="11" spans="1:8">
      <c r="A11" s="11">
        <v>45627.9803703704</v>
      </c>
      <c r="B11" s="12" t="s">
        <v>8</v>
      </c>
      <c r="C11" s="12" t="s">
        <v>20</v>
      </c>
      <c r="D11" s="13">
        <v>60</v>
      </c>
      <c r="E11" s="2">
        <v>202412</v>
      </c>
      <c r="F11" s="2">
        <f t="shared" si="0"/>
        <v>30</v>
      </c>
      <c r="G11" s="2">
        <f t="shared" si="1"/>
        <v>30</v>
      </c>
      <c r="H11" s="12" t="s">
        <v>10</v>
      </c>
    </row>
    <row r="12" spans="1:8">
      <c r="A12" s="11">
        <v>45628.5746412037</v>
      </c>
      <c r="B12" s="12" t="s">
        <v>8</v>
      </c>
      <c r="C12" s="12" t="s">
        <v>21</v>
      </c>
      <c r="D12" s="13">
        <v>60</v>
      </c>
      <c r="E12" s="2">
        <v>202412</v>
      </c>
      <c r="F12" s="2">
        <f t="shared" si="0"/>
        <v>30</v>
      </c>
      <c r="G12" s="2">
        <f t="shared" si="1"/>
        <v>30</v>
      </c>
      <c r="H12" s="12" t="s">
        <v>10</v>
      </c>
    </row>
    <row r="13" spans="1:8">
      <c r="A13" s="11">
        <v>45628.7579976852</v>
      </c>
      <c r="B13" s="12" t="s">
        <v>8</v>
      </c>
      <c r="C13" s="12" t="s">
        <v>22</v>
      </c>
      <c r="D13" s="13">
        <v>60</v>
      </c>
      <c r="E13" s="2">
        <v>202412</v>
      </c>
      <c r="F13" s="2">
        <f t="shared" si="0"/>
        <v>30</v>
      </c>
      <c r="G13" s="2">
        <f t="shared" si="1"/>
        <v>30</v>
      </c>
      <c r="H13" s="12" t="s">
        <v>10</v>
      </c>
    </row>
    <row r="14" spans="1:8">
      <c r="A14" s="11">
        <v>45628.6396180556</v>
      </c>
      <c r="B14" s="12" t="s">
        <v>8</v>
      </c>
      <c r="C14" s="12" t="s">
        <v>23</v>
      </c>
      <c r="D14" s="13">
        <v>60</v>
      </c>
      <c r="E14" s="2">
        <v>202412</v>
      </c>
      <c r="F14" s="2">
        <f t="shared" si="0"/>
        <v>30</v>
      </c>
      <c r="G14" s="2">
        <f t="shared" si="1"/>
        <v>30</v>
      </c>
      <c r="H14" s="12" t="s">
        <v>10</v>
      </c>
    </row>
    <row r="15" spans="1:8">
      <c r="A15" s="11">
        <v>45651.5890625</v>
      </c>
      <c r="B15" s="12" t="s">
        <v>8</v>
      </c>
      <c r="C15" s="12" t="s">
        <v>24</v>
      </c>
      <c r="D15" s="13">
        <v>60</v>
      </c>
      <c r="E15" s="2">
        <v>202412</v>
      </c>
      <c r="F15" s="2">
        <f t="shared" si="0"/>
        <v>30</v>
      </c>
      <c r="G15" s="2">
        <f t="shared" si="1"/>
        <v>30</v>
      </c>
      <c r="H15" s="12" t="s">
        <v>10</v>
      </c>
    </row>
    <row r="16" spans="1:8">
      <c r="A16" s="11">
        <v>45654.092337963</v>
      </c>
      <c r="B16" s="12" t="s">
        <v>8</v>
      </c>
      <c r="C16" s="12" t="s">
        <v>25</v>
      </c>
      <c r="D16" s="13">
        <v>60</v>
      </c>
      <c r="E16" s="2">
        <v>202412</v>
      </c>
      <c r="F16" s="2">
        <f t="shared" si="0"/>
        <v>30</v>
      </c>
      <c r="G16" s="2">
        <f t="shared" si="1"/>
        <v>30</v>
      </c>
      <c r="H16" s="12" t="s">
        <v>10</v>
      </c>
    </row>
    <row r="17" spans="1:8">
      <c r="A17" s="11">
        <v>45629.819375</v>
      </c>
      <c r="B17" s="12" t="s">
        <v>8</v>
      </c>
      <c r="C17" s="12" t="s">
        <v>26</v>
      </c>
      <c r="D17" s="13">
        <v>60</v>
      </c>
      <c r="E17" s="2">
        <v>202412</v>
      </c>
      <c r="F17" s="2">
        <f t="shared" si="0"/>
        <v>30</v>
      </c>
      <c r="G17" s="2">
        <f t="shared" si="1"/>
        <v>30</v>
      </c>
      <c r="H17" s="12" t="s">
        <v>10</v>
      </c>
    </row>
    <row r="18" spans="1:8">
      <c r="A18" s="11">
        <v>45627.897037037</v>
      </c>
      <c r="B18" s="12" t="s">
        <v>8</v>
      </c>
      <c r="C18" s="12" t="s">
        <v>27</v>
      </c>
      <c r="D18" s="13">
        <v>60</v>
      </c>
      <c r="E18" s="2">
        <v>202412</v>
      </c>
      <c r="F18" s="2">
        <f t="shared" si="0"/>
        <v>30</v>
      </c>
      <c r="G18" s="2">
        <f t="shared" si="1"/>
        <v>30</v>
      </c>
      <c r="H18" s="12" t="s">
        <v>10</v>
      </c>
    </row>
    <row r="19" spans="1:8">
      <c r="A19" s="11">
        <v>45638.0826041667</v>
      </c>
      <c r="B19" s="12" t="s">
        <v>8</v>
      </c>
      <c r="C19" s="12" t="s">
        <v>28</v>
      </c>
      <c r="D19" s="13">
        <v>60</v>
      </c>
      <c r="E19" s="2">
        <v>202412</v>
      </c>
      <c r="F19" s="2">
        <f t="shared" si="0"/>
        <v>30</v>
      </c>
      <c r="G19" s="2">
        <f t="shared" si="1"/>
        <v>30</v>
      </c>
      <c r="H19" s="12" t="s">
        <v>10</v>
      </c>
    </row>
    <row r="20" spans="1:8">
      <c r="A20" s="11">
        <v>45632.4304513889</v>
      </c>
      <c r="B20" s="12" t="s">
        <v>8</v>
      </c>
      <c r="C20" s="12" t="s">
        <v>29</v>
      </c>
      <c r="D20" s="13">
        <v>60</v>
      </c>
      <c r="E20" s="2">
        <v>202412</v>
      </c>
      <c r="F20" s="2">
        <f t="shared" si="0"/>
        <v>30</v>
      </c>
      <c r="G20" s="2">
        <f t="shared" si="1"/>
        <v>30</v>
      </c>
      <c r="H20" s="12" t="s">
        <v>10</v>
      </c>
    </row>
    <row r="21" spans="1:8">
      <c r="A21" s="11">
        <v>45652.1306134259</v>
      </c>
      <c r="B21" s="12" t="s">
        <v>8</v>
      </c>
      <c r="C21" s="12" t="s">
        <v>30</v>
      </c>
      <c r="D21" s="13">
        <v>60</v>
      </c>
      <c r="E21" s="2">
        <v>202412</v>
      </c>
      <c r="F21" s="2">
        <f t="shared" si="0"/>
        <v>30</v>
      </c>
      <c r="G21" s="2">
        <f t="shared" si="1"/>
        <v>30</v>
      </c>
      <c r="H21" s="12" t="s">
        <v>10</v>
      </c>
    </row>
    <row r="22" spans="1:8">
      <c r="A22" s="11">
        <v>45644.0770833333</v>
      </c>
      <c r="B22" s="12" t="s">
        <v>8</v>
      </c>
      <c r="C22" s="12" t="s">
        <v>31</v>
      </c>
      <c r="D22" s="13">
        <v>60</v>
      </c>
      <c r="E22" s="2">
        <v>202412</v>
      </c>
      <c r="F22" s="2">
        <f t="shared" si="0"/>
        <v>30</v>
      </c>
      <c r="G22" s="2">
        <f t="shared" si="1"/>
        <v>30</v>
      </c>
      <c r="H22" s="12" t="s">
        <v>10</v>
      </c>
    </row>
    <row r="23" spans="1:8">
      <c r="A23" s="11">
        <v>45642.6023726852</v>
      </c>
      <c r="B23" s="12" t="s">
        <v>8</v>
      </c>
      <c r="C23" s="12" t="s">
        <v>32</v>
      </c>
      <c r="D23" s="13">
        <v>60</v>
      </c>
      <c r="E23" s="2">
        <v>202412</v>
      </c>
      <c r="F23" s="2">
        <f t="shared" si="0"/>
        <v>30</v>
      </c>
      <c r="G23" s="2">
        <f t="shared" si="1"/>
        <v>30</v>
      </c>
      <c r="H23" s="12" t="s">
        <v>10</v>
      </c>
    </row>
    <row r="24" spans="1:8">
      <c r="A24" s="11">
        <v>45644.777974537</v>
      </c>
      <c r="B24" s="12" t="s">
        <v>8</v>
      </c>
      <c r="C24" s="12" t="s">
        <v>33</v>
      </c>
      <c r="D24" s="13">
        <v>60</v>
      </c>
      <c r="E24" s="2">
        <v>202412</v>
      </c>
      <c r="F24" s="2">
        <f t="shared" si="0"/>
        <v>30</v>
      </c>
      <c r="G24" s="2">
        <f t="shared" si="1"/>
        <v>30</v>
      </c>
      <c r="H24" s="12" t="s">
        <v>10</v>
      </c>
    </row>
    <row r="25" spans="1:8">
      <c r="A25" s="11">
        <v>45645.601724537</v>
      </c>
      <c r="B25" s="12" t="s">
        <v>8</v>
      </c>
      <c r="C25" s="12" t="s">
        <v>34</v>
      </c>
      <c r="D25" s="13">
        <v>60</v>
      </c>
      <c r="E25" s="2">
        <v>202412</v>
      </c>
      <c r="F25" s="2">
        <f t="shared" si="0"/>
        <v>30</v>
      </c>
      <c r="G25" s="2">
        <f t="shared" si="1"/>
        <v>30</v>
      </c>
      <c r="H25" s="12" t="s">
        <v>10</v>
      </c>
    </row>
    <row r="26" spans="1:8">
      <c r="A26" s="11">
        <v>45645.0171064815</v>
      </c>
      <c r="B26" s="12" t="s">
        <v>8</v>
      </c>
      <c r="C26" s="12" t="s">
        <v>35</v>
      </c>
      <c r="D26" s="13">
        <v>100</v>
      </c>
      <c r="E26" s="2">
        <v>202412</v>
      </c>
      <c r="F26" s="2">
        <f t="shared" si="0"/>
        <v>50</v>
      </c>
      <c r="G26" s="2">
        <f t="shared" si="1"/>
        <v>50</v>
      </c>
      <c r="H26" s="12" t="s">
        <v>18</v>
      </c>
    </row>
    <row r="27" spans="1:8">
      <c r="A27" s="11">
        <v>45649.1725925926</v>
      </c>
      <c r="B27" s="12" t="s">
        <v>8</v>
      </c>
      <c r="C27" s="12" t="s">
        <v>36</v>
      </c>
      <c r="D27" s="13">
        <v>60</v>
      </c>
      <c r="E27" s="2">
        <v>202412</v>
      </c>
      <c r="F27" s="2">
        <f t="shared" si="0"/>
        <v>30</v>
      </c>
      <c r="G27" s="2">
        <f t="shared" si="1"/>
        <v>30</v>
      </c>
      <c r="H27" s="12" t="s">
        <v>10</v>
      </c>
    </row>
    <row r="28" spans="1:8">
      <c r="A28" s="11">
        <v>45646.8034722222</v>
      </c>
      <c r="B28" s="12" t="s">
        <v>8</v>
      </c>
      <c r="C28" s="12" t="s">
        <v>37</v>
      </c>
      <c r="D28" s="13">
        <v>100</v>
      </c>
      <c r="E28" s="2">
        <v>202412</v>
      </c>
      <c r="F28" s="2">
        <f t="shared" si="0"/>
        <v>50</v>
      </c>
      <c r="G28" s="2">
        <f t="shared" si="1"/>
        <v>50</v>
      </c>
      <c r="H28" s="12" t="s">
        <v>18</v>
      </c>
    </row>
    <row r="29" spans="1:8">
      <c r="A29" s="11">
        <v>45645.3937731481</v>
      </c>
      <c r="B29" s="12" t="s">
        <v>8</v>
      </c>
      <c r="C29" s="12" t="s">
        <v>38</v>
      </c>
      <c r="D29" s="13">
        <v>60</v>
      </c>
      <c r="E29" s="2">
        <v>202412</v>
      </c>
      <c r="F29" s="2">
        <f t="shared" si="0"/>
        <v>30</v>
      </c>
      <c r="G29" s="2">
        <f t="shared" si="1"/>
        <v>30</v>
      </c>
      <c r="H29" s="12" t="s">
        <v>10</v>
      </c>
    </row>
    <row r="30" spans="1:8">
      <c r="A30" s="11">
        <v>45654.6898263889</v>
      </c>
      <c r="B30" s="12" t="s">
        <v>8</v>
      </c>
      <c r="C30" s="12" t="s">
        <v>39</v>
      </c>
      <c r="D30" s="13">
        <v>60</v>
      </c>
      <c r="E30" s="2">
        <v>202412</v>
      </c>
      <c r="F30" s="2">
        <f t="shared" si="0"/>
        <v>30</v>
      </c>
      <c r="G30" s="2">
        <f t="shared" si="1"/>
        <v>30</v>
      </c>
      <c r="H30" s="12" t="s">
        <v>10</v>
      </c>
    </row>
    <row r="31" spans="1:8">
      <c r="A31" s="11">
        <v>45656.0650810185</v>
      </c>
      <c r="B31" s="12" t="s">
        <v>8</v>
      </c>
      <c r="C31" s="12" t="s">
        <v>40</v>
      </c>
      <c r="D31" s="13">
        <v>60</v>
      </c>
      <c r="E31" s="2">
        <v>202412</v>
      </c>
      <c r="F31" s="2">
        <f t="shared" si="0"/>
        <v>30</v>
      </c>
      <c r="G31" s="2">
        <f t="shared" si="1"/>
        <v>30</v>
      </c>
      <c r="H31" s="12" t="s">
        <v>10</v>
      </c>
    </row>
    <row r="32" spans="1:8">
      <c r="A32" s="11">
        <v>45653.4200462963</v>
      </c>
      <c r="B32" s="12" t="s">
        <v>8</v>
      </c>
      <c r="C32" s="12" t="s">
        <v>41</v>
      </c>
      <c r="D32" s="13">
        <v>100</v>
      </c>
      <c r="E32" s="2">
        <v>202412</v>
      </c>
      <c r="F32" s="2">
        <f t="shared" si="0"/>
        <v>50</v>
      </c>
      <c r="G32" s="2">
        <f t="shared" si="1"/>
        <v>50</v>
      </c>
      <c r="H32" s="12" t="s">
        <v>18</v>
      </c>
    </row>
    <row r="33" spans="1:8">
      <c r="A33" s="11">
        <v>45657.6046296296</v>
      </c>
      <c r="B33" s="12" t="s">
        <v>8</v>
      </c>
      <c r="C33" s="12" t="s">
        <v>42</v>
      </c>
      <c r="D33" s="13">
        <v>60</v>
      </c>
      <c r="E33" s="2">
        <v>202412</v>
      </c>
      <c r="F33" s="2">
        <f t="shared" si="0"/>
        <v>30</v>
      </c>
      <c r="G33" s="2">
        <f t="shared" si="1"/>
        <v>30</v>
      </c>
      <c r="H33" s="12" t="s">
        <v>10</v>
      </c>
    </row>
    <row r="34" spans="1:8">
      <c r="A34" s="11">
        <v>45656.7914930556</v>
      </c>
      <c r="B34" s="12" t="s">
        <v>8</v>
      </c>
      <c r="C34" s="12" t="s">
        <v>43</v>
      </c>
      <c r="D34" s="13">
        <v>60</v>
      </c>
      <c r="E34" s="2">
        <v>202412</v>
      </c>
      <c r="F34" s="2">
        <f t="shared" si="0"/>
        <v>30</v>
      </c>
      <c r="G34" s="2">
        <f t="shared" si="1"/>
        <v>30</v>
      </c>
      <c r="H34" s="12" t="s">
        <v>10</v>
      </c>
    </row>
    <row r="35" spans="1:8">
      <c r="A35" s="11">
        <v>45656.7754513889</v>
      </c>
      <c r="B35" s="12" t="s">
        <v>8</v>
      </c>
      <c r="C35" s="12" t="s">
        <v>44</v>
      </c>
      <c r="D35" s="13">
        <v>60</v>
      </c>
      <c r="E35" s="2">
        <v>202412</v>
      </c>
      <c r="F35" s="2">
        <f t="shared" si="0"/>
        <v>30</v>
      </c>
      <c r="G35" s="2">
        <f t="shared" si="1"/>
        <v>30</v>
      </c>
      <c r="H35" s="12" t="s">
        <v>10</v>
      </c>
    </row>
    <row r="36" spans="1:8">
      <c r="A36" s="11">
        <v>45655.5170949074</v>
      </c>
      <c r="B36" s="12" t="s">
        <v>8</v>
      </c>
      <c r="C36" s="12" t="s">
        <v>45</v>
      </c>
      <c r="D36" s="13">
        <v>60</v>
      </c>
      <c r="E36" s="2">
        <v>202412</v>
      </c>
      <c r="F36" s="2">
        <f t="shared" si="0"/>
        <v>30</v>
      </c>
      <c r="G36" s="2">
        <f t="shared" si="1"/>
        <v>30</v>
      </c>
      <c r="H36" s="12" t="s">
        <v>10</v>
      </c>
    </row>
    <row r="37" spans="1:8">
      <c r="A37" s="11">
        <v>45656.8554976852</v>
      </c>
      <c r="B37" s="12" t="s">
        <v>8</v>
      </c>
      <c r="C37" s="12" t="s">
        <v>46</v>
      </c>
      <c r="D37" s="13">
        <v>80</v>
      </c>
      <c r="E37" s="2">
        <v>202412</v>
      </c>
      <c r="F37" s="2">
        <f t="shared" si="0"/>
        <v>40</v>
      </c>
      <c r="G37" s="2">
        <f t="shared" si="1"/>
        <v>40</v>
      </c>
      <c r="H37" s="12" t="s">
        <v>47</v>
      </c>
    </row>
    <row r="38" spans="1:8">
      <c r="A38" s="11">
        <v>45656.6956712963</v>
      </c>
      <c r="B38" s="12" t="s">
        <v>8</v>
      </c>
      <c r="C38" s="12" t="s">
        <v>48</v>
      </c>
      <c r="D38" s="13">
        <v>60</v>
      </c>
      <c r="E38" s="2">
        <v>202412</v>
      </c>
      <c r="F38" s="2">
        <f t="shared" si="0"/>
        <v>30</v>
      </c>
      <c r="G38" s="2">
        <f t="shared" si="1"/>
        <v>30</v>
      </c>
      <c r="H38" s="12" t="s">
        <v>10</v>
      </c>
    </row>
    <row r="39" spans="1:8">
      <c r="A39" s="11">
        <v>45654.9749537037</v>
      </c>
      <c r="B39" s="12" t="s">
        <v>8</v>
      </c>
      <c r="C39" s="12" t="s">
        <v>49</v>
      </c>
      <c r="D39" s="13">
        <v>60</v>
      </c>
      <c r="E39" s="2">
        <v>202412</v>
      </c>
      <c r="F39" s="2">
        <f t="shared" si="0"/>
        <v>30</v>
      </c>
      <c r="G39" s="2">
        <f t="shared" si="1"/>
        <v>30</v>
      </c>
      <c r="H39" s="12" t="s">
        <v>10</v>
      </c>
    </row>
    <row r="40" spans="1:7">
      <c r="A40" s="2" t="s">
        <v>50</v>
      </c>
      <c r="B40" s="2"/>
      <c r="F40" s="2">
        <f>SUM(D2:D39)*-0.006</f>
        <v>-14.76</v>
      </c>
      <c r="G40" s="2">
        <v>0</v>
      </c>
    </row>
    <row r="41" spans="1:7">
      <c r="A41" s="12" t="s">
        <v>51</v>
      </c>
      <c r="B41" s="12"/>
      <c r="C41" s="12"/>
      <c r="D41" s="12"/>
      <c r="E41" s="12"/>
      <c r="F41" s="14">
        <f>SUM(F2:F40)</f>
        <v>1215.24</v>
      </c>
      <c r="G41" s="2">
        <f>SUM(G2:G40)</f>
        <v>1230</v>
      </c>
    </row>
  </sheetData>
  <mergeCells count="2">
    <mergeCell ref="A40:E40"/>
    <mergeCell ref="A41:E41"/>
  </mergeCells>
  <conditionalFormatting sqref="B1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2025-01-03T08:34:46Z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