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已结算" sheetId="1" r:id="rId1"/>
    <sheet name="未结算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<sst xmlns="http://schemas.openxmlformats.org/spreadsheetml/2006/main" count="70" uniqueCount="24">
  <si>
    <t>2024年8-12月分成金额结算</t>
  </si>
  <si>
    <t>项目</t>
  </si>
  <si>
    <t>结算周期</t>
  </si>
  <si>
    <t>收入</t>
  </si>
  <si>
    <t>结算金额</t>
  </si>
  <si>
    <t>窝趣上海宝山共富轻社区</t>
  </si>
  <si>
    <t>202408</t>
  </si>
  <si>
    <t>202409</t>
  </si>
  <si>
    <t>202410</t>
  </si>
  <si>
    <t>202411</t>
  </si>
  <si>
    <t>窝趣广州濂泉路公寓</t>
  </si>
  <si>
    <t>窝趣长沙湘江科创园轻社区</t>
  </si>
  <si>
    <t>202412</t>
  </si>
  <si>
    <t>窝趣昆明融创海屯路地铁站公寓</t>
  </si>
  <si>
    <t>窝趣中山坦洲香海轻社区</t>
  </si>
  <si>
    <t>窝趣杭州西湖沈塘桥地铁站公寓</t>
  </si>
  <si>
    <t>窝趣长沙尖山湖公寓</t>
  </si>
  <si>
    <t>合计（元）</t>
  </si>
  <si>
    <t>账单</t>
  </si>
  <si>
    <t>备注</t>
  </si>
  <si>
    <t>窝趣广州龙地悦居公寓</t>
  </si>
  <si>
    <t>仅对账无合同未结算</t>
  </si>
  <si>
    <t>窝趣广州公园前地铁站公寓</t>
  </si>
  <si>
    <t>未建设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</si>
</sst>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F22" sqref="F22"/>
    </sheetView>
  </sheetViews>
  <sheetFormatPr defaultColWidth="9" defaultRowHeight="16.5" outlineLevelCol="3"/>
  <cols>
    <col min="1" max="1" width="25.375" style="1" customWidth="1"/>
    <col min="2" max="2" width="10.375" style="2" customWidth="1"/>
    <col min="3" max="3" width="10.375" style="3" customWidth="1"/>
    <col min="4" max="4" width="10.375" style="4" customWidth="1"/>
    <col min="5" max="16384" width="9" style="1"/>
  </cols>
  <sheetData>
    <row r="1" spans="1:4">
      <c r="A1" s="5" t="s">
        <v>0</v>
      </c>
      <c r="B1" s="5"/>
      <c r="C1" s="6"/>
      <c r="D1" s="7"/>
    </row>
    <row r="2" spans="1:4">
      <c r="A2" s="1" t="s">
        <v>1</v>
      </c>
      <c r="B2" s="2" t="s">
        <v>2</v>
      </c>
      <c r="C2" s="3" t="s">
        <v>3</v>
      </c>
      <c r="D2" s="4" t="s">
        <v>4</v>
      </c>
    </row>
    <row r="3" spans="1:4">
      <c r="A3" s="1" t="s">
        <v>5</v>
      </c>
      <c r="B3" s="2" t="s">
        <v>6</v>
      </c>
      <c r="C3" s="3">
        <v>2940</v>
      </c>
      <c r="D3" s="4">
        <f t="shared" ref="D3:D24" si="0">C3*0.15</f>
        <v>441</v>
      </c>
    </row>
    <row r="4" spans="1:4">
      <c r="A4" s="1" t="s">
        <v>5</v>
      </c>
      <c r="B4" s="2" t="s">
        <v>7</v>
      </c>
      <c r="C4" s="3">
        <v>2790</v>
      </c>
      <c r="D4" s="4">
        <f t="shared" si="0"/>
        <v>418.5</v>
      </c>
    </row>
    <row r="5" spans="1:4">
      <c r="A5" s="1" t="s">
        <v>5</v>
      </c>
      <c r="B5" s="2" t="s">
        <v>8</v>
      </c>
      <c r="C5" s="3">
        <v>2880</v>
      </c>
      <c r="D5" s="4">
        <f t="shared" si="0"/>
        <v>432</v>
      </c>
    </row>
    <row r="6" spans="1:4">
      <c r="A6" s="1" t="s">
        <v>5</v>
      </c>
      <c r="B6" s="2" t="s">
        <v>9</v>
      </c>
      <c r="C6" s="3">
        <v>3120</v>
      </c>
      <c r="D6" s="4">
        <f t="shared" si="0"/>
        <v>468</v>
      </c>
    </row>
    <row r="7" spans="1:4">
      <c r="A7" s="1" t="s">
        <v>10</v>
      </c>
      <c r="B7" s="2" t="s">
        <v>7</v>
      </c>
      <c r="C7" s="3">
        <v>1125</v>
      </c>
      <c r="D7" s="4">
        <f t="shared" si="0"/>
        <v>168.75</v>
      </c>
    </row>
    <row r="8" spans="1:4">
      <c r="A8" s="1" t="s">
        <v>10</v>
      </c>
      <c r="B8" s="2" t="s">
        <v>8</v>
      </c>
      <c r="C8" s="3">
        <v>1125</v>
      </c>
      <c r="D8" s="4">
        <f t="shared" si="0"/>
        <v>168.75</v>
      </c>
    </row>
    <row r="9" spans="1:4">
      <c r="A9" s="1" t="s">
        <v>10</v>
      </c>
      <c r="B9" s="2" t="s">
        <v>9</v>
      </c>
      <c r="C9" s="3">
        <v>1125</v>
      </c>
      <c r="D9" s="4">
        <f t="shared" si="0"/>
        <v>168.75</v>
      </c>
    </row>
    <row r="10" spans="1:4">
      <c r="A10" s="1" t="s">
        <v>11</v>
      </c>
      <c r="B10" s="2" t="s">
        <v>8</v>
      </c>
      <c r="C10" s="3">
        <v>3700</v>
      </c>
      <c r="D10" s="4">
        <f t="shared" si="0"/>
        <v>555</v>
      </c>
    </row>
    <row r="11" spans="1:4">
      <c r="A11" s="1" t="s">
        <v>11</v>
      </c>
      <c r="B11" s="2" t="s">
        <v>9</v>
      </c>
      <c r="C11" s="3">
        <v>3700</v>
      </c>
      <c r="D11" s="4">
        <f t="shared" si="0"/>
        <v>555</v>
      </c>
    </row>
    <row r="12" spans="1:4">
      <c r="A12" s="1" t="s">
        <v>11</v>
      </c>
      <c r="B12" s="2" t="s">
        <v>12</v>
      </c>
      <c r="C12" s="3">
        <v>3700</v>
      </c>
      <c r="D12" s="4">
        <f t="shared" si="0"/>
        <v>555</v>
      </c>
    </row>
    <row r="13" spans="1:4">
      <c r="A13" s="1" t="s">
        <v>13</v>
      </c>
      <c r="B13" s="2" t="s">
        <v>8</v>
      </c>
      <c r="C13" s="3">
        <v>2000</v>
      </c>
      <c r="D13" s="4">
        <f t="shared" si="0"/>
        <v>300</v>
      </c>
    </row>
    <row r="14" spans="1:4">
      <c r="A14" s="1" t="s">
        <v>13</v>
      </c>
      <c r="B14" s="2" t="s">
        <v>9</v>
      </c>
      <c r="C14" s="3">
        <v>2000</v>
      </c>
      <c r="D14" s="4">
        <f t="shared" si="0"/>
        <v>300</v>
      </c>
    </row>
    <row r="15" spans="1:4">
      <c r="A15" s="1" t="s">
        <v>13</v>
      </c>
      <c r="B15" s="2" t="s">
        <v>12</v>
      </c>
      <c r="C15" s="3">
        <v>2000</v>
      </c>
      <c r="D15" s="4">
        <f t="shared" si="0"/>
        <v>300</v>
      </c>
    </row>
    <row r="16" spans="1:4">
      <c r="A16" s="1" t="s">
        <v>14</v>
      </c>
      <c r="B16" s="2" t="s">
        <v>8</v>
      </c>
      <c r="C16" s="3">
        <v>500</v>
      </c>
      <c r="D16" s="4">
        <f t="shared" si="0"/>
        <v>75</v>
      </c>
    </row>
    <row r="17" spans="1:4">
      <c r="A17" s="1" t="s">
        <v>14</v>
      </c>
      <c r="B17" s="2" t="s">
        <v>9</v>
      </c>
      <c r="C17" s="3">
        <v>1100</v>
      </c>
      <c r="D17" s="4">
        <f t="shared" si="0"/>
        <v>165</v>
      </c>
    </row>
    <row r="18" spans="1:4">
      <c r="A18" s="1" t="s">
        <v>14</v>
      </c>
      <c r="B18" s="2" t="s">
        <v>12</v>
      </c>
      <c r="C18" s="3">
        <v>1230</v>
      </c>
      <c r="D18" s="4">
        <f t="shared" si="0"/>
        <v>184.5</v>
      </c>
    </row>
    <row r="19" spans="1:4">
      <c r="A19" s="1" t="s">
        <v>15</v>
      </c>
      <c r="B19" s="2" t="s">
        <v>7</v>
      </c>
      <c r="C19" s="3">
        <v>2070</v>
      </c>
      <c r="D19" s="4">
        <f t="shared" si="0"/>
        <v>310.5</v>
      </c>
    </row>
    <row r="20" spans="1:4">
      <c r="A20" s="1" t="s">
        <v>15</v>
      </c>
      <c r="B20" s="2" t="s">
        <v>8</v>
      </c>
      <c r="C20" s="3">
        <v>2070</v>
      </c>
      <c r="D20" s="4">
        <f t="shared" si="0"/>
        <v>310.5</v>
      </c>
    </row>
    <row r="21" spans="1:4">
      <c r="A21" s="1" t="s">
        <v>15</v>
      </c>
      <c r="B21" s="2" t="s">
        <v>9</v>
      </c>
      <c r="C21" s="3">
        <v>2070</v>
      </c>
      <c r="D21" s="4">
        <f t="shared" si="0"/>
        <v>310.5</v>
      </c>
    </row>
    <row r="22" spans="1:4">
      <c r="A22" s="1" t="s">
        <v>15</v>
      </c>
      <c r="B22" s="2" t="s">
        <v>12</v>
      </c>
      <c r="C22" s="3">
        <v>2070</v>
      </c>
      <c r="D22" s="4">
        <f t="shared" si="0"/>
        <v>310.5</v>
      </c>
    </row>
    <row r="23" spans="1:4">
      <c r="A23" s="1" t="s">
        <v>16</v>
      </c>
      <c r="B23" s="8">
        <v>202410</v>
      </c>
      <c r="C23" s="3">
        <v>794.19</v>
      </c>
      <c r="D23" s="4">
        <f t="shared" si="0"/>
        <v>119.1285</v>
      </c>
    </row>
    <row r="24" spans="1:4">
      <c r="A24" s="1" t="s">
        <v>16</v>
      </c>
      <c r="B24" s="8">
        <v>202411</v>
      </c>
      <c r="C24" s="3">
        <v>1755</v>
      </c>
      <c r="D24" s="4">
        <f t="shared" si="0"/>
        <v>263.25</v>
      </c>
    </row>
    <row r="25" spans="1:4">
      <c r="A25" s="9" t="s">
        <v>17</v>
      </c>
      <c r="B25" s="9"/>
      <c r="C25" s="10"/>
      <c r="D25" s="4">
        <f>SUM(D3:D24)</f>
        <v>6879.6285</v>
      </c>
    </row>
  </sheetData>
  <mergeCells count="2">
    <mergeCell ref="A1:D1"/>
    <mergeCell ref="A25:C25"/>
  </mergeCells>
  <pageMargins left="0.7" right="0.7" top="0.75" bottom="0.75" header="0.3" footer="0.3"/>
  <pageSetup paperSize="9" orientation="portrait"/>
  <headerFooter/>
  <ignoredErrors>
    <ignoredError sqref="B3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14" sqref="D14"/>
    </sheetView>
  </sheetViews>
  <sheetFormatPr defaultColWidth="9" defaultRowHeight="16.5" outlineLevelRow="7" outlineLevelCol="3"/>
  <cols>
    <col min="1" max="1" width="25.375" style="1" customWidth="1"/>
    <col min="4" max="4" width="25.375" style="1" customWidth="1"/>
  </cols>
  <sheetData>
    <row r="1" spans="1:4">
      <c r="A1" s="1" t="s">
        <v>1</v>
      </c>
      <c r="B1" s="2" t="s">
        <v>2</v>
      </c>
      <c r="C1" s="1" t="s">
        <v>18</v>
      </c>
      <c r="D1" s="1" t="s">
        <v>19</v>
      </c>
    </row>
    <row r="2" spans="1:4">
      <c r="A2" s="1" t="s">
        <v>20</v>
      </c>
      <c r="B2" s="2" t="s">
        <v>7</v>
      </c>
      <c r="C2" s="1">
        <v>1020</v>
      </c>
      <c r="D2" s="1" t="s">
        <v>21</v>
      </c>
    </row>
    <row r="3" spans="1:4">
      <c r="A3" s="1" t="s">
        <v>20</v>
      </c>
      <c r="B3" s="2" t="s">
        <v>8</v>
      </c>
      <c r="C3" s="1">
        <v>1920</v>
      </c>
      <c r="D3" s="1" t="s">
        <v>21</v>
      </c>
    </row>
    <row r="4" spans="1:4">
      <c r="A4" s="1" t="s">
        <v>20</v>
      </c>
      <c r="B4" s="2" t="s">
        <v>9</v>
      </c>
      <c r="C4" s="1">
        <v>2350</v>
      </c>
      <c r="D4" s="1" t="s">
        <v>21</v>
      </c>
    </row>
    <row r="6" spans="1:4">
      <c r="A6" s="1" t="s">
        <v>22</v>
      </c>
      <c r="B6" s="2" t="s">
        <v>7</v>
      </c>
      <c r="D6" s="1" t="s">
        <v>23</v>
      </c>
    </row>
    <row r="7" spans="1:4">
      <c r="A7" s="1" t="s">
        <v>22</v>
      </c>
      <c r="B7" s="2" t="s">
        <v>8</v>
      </c>
      <c r="D7" s="1" t="s">
        <v>23</v>
      </c>
    </row>
    <row r="8" spans="1:4">
      <c r="A8" s="1" t="s">
        <v>22</v>
      </c>
      <c r="B8" s="2" t="s">
        <v>9</v>
      </c>
      <c r="D8" s="1" t="s">
        <v>23</v>
      </c>
    </row>
  </sheetData>
  <pageMargins left="0.7" right="0.7" top="0.75" bottom="0.75" header="0.3" footer="0.3"/>
  <pageSetup paperSize="9" orientation="portrait"/>
  <headerFooter/>
  <ignoredErrors>
    <ignoredError sqref="B2:B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已结算</vt:lpstr>
      <vt:lpstr>未结算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明年</cp:lastModifiedBy>
  <dcterms:created xsi:type="dcterms:W3CDTF">2023-05-12T11:15:00Z</dcterms:created>
  <dcterms:modified xsi:type="dcterms:W3CDTF">2025-01-23T07:10:32Z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7CD6DCF848A0458CBA3B35B388994FEE_12</vt:lpwstr>
  </property>
</Properties>
</file>