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 tabRatio="865"/>
  </bookViews>
  <sheets>
    <sheet name="汇总" sheetId="1" r:id="rId1"/>
    <sheet name="渠道补贴（含K与小铺   非K  物联网 ）自控" sheetId="38" r:id="rId2"/>
    <sheet name="非K计划集渠现金补贴" sheetId="12" r:id="rId3"/>
    <sheet name="Sheet1" sheetId="35" state="hidden" r:id="rId4"/>
  </sheets>
  <definedNames>
    <definedName name="_xlnm._FilterDatabase" localSheetId="0" hidden="1">汇总!$A$3:$J$5</definedName>
    <definedName name="_xlnm._FilterDatabase" localSheetId="1" hidden="1">'渠道补贴（含K与小铺   非K  物联网 ）自控'!$A$1:$K$2</definedName>
    <definedName name="_xlnm._FilterDatabase" localSheetId="2" hidden="1">非K计划集渠现金补贴!$A$1:$T$30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H3" authorId="0">
      <text>
        <r>
          <rPr>
            <b/>
            <sz val="9"/>
            <rFont val="宋体"/>
            <charset val="134"/>
          </rPr>
          <t>分公司考核</t>
        </r>
      </text>
    </comment>
    <comment ref="I3" authorId="0">
      <text>
        <r>
          <rPr>
            <b/>
            <sz val="9"/>
            <rFont val="宋体"/>
            <charset val="134"/>
          </rPr>
          <t>系统重复，规则问题</t>
        </r>
      </text>
    </comment>
  </commentList>
</comments>
</file>

<file path=xl/connections.xml><?xml version="1.0" encoding="utf-8"?>
<connections xmlns="http://schemas.openxmlformats.org/spreadsheetml/2006/main">
  <connection id="1" name="10月K计划不包含全市外省摊分收入" type="6" background="1" refreshedVersion="2" saveData="1">
    <textPr sourceFile="C:\Users\Administrator\Desktop\数据\2022年10月佣金\2022年10月佣金\刘宇含发佣金数据\佣金明细\10月全量佣金明细\10月K计划不包含全市外省摊分收入.csv" comma="1">
      <textFields>
        <textField/>
      </textFields>
    </textPr>
  </connection>
</connections>
</file>

<file path=xl/sharedStrings.xml><?xml version="1.0" encoding="utf-8"?>
<sst xmlns="http://schemas.openxmlformats.org/spreadsheetml/2006/main" count="572" uniqueCount="178">
  <si>
    <t>12月代理商服务返费明细表</t>
  </si>
  <si>
    <t>序号</t>
  </si>
  <si>
    <t>网格</t>
  </si>
  <si>
    <t>渠道编码</t>
  </si>
  <si>
    <t>代理商</t>
  </si>
  <si>
    <t>系统佣金</t>
  </si>
  <si>
    <t>渠道补贴</t>
  </si>
  <si>
    <t>手工佣金</t>
  </si>
  <si>
    <t>佣金金额</t>
  </si>
  <si>
    <t>代收话费</t>
  </si>
  <si>
    <t>增值</t>
  </si>
  <si>
    <t>分公司考核</t>
  </si>
  <si>
    <t>差异</t>
  </si>
  <si>
    <t>鸳鸯</t>
  </si>
  <si>
    <t>83b40pg</t>
  </si>
  <si>
    <t>渝北区翼扬聚类直销渠道</t>
  </si>
  <si>
    <t>合计</t>
  </si>
  <si>
    <t>网点编码</t>
  </si>
  <si>
    <t>帐期</t>
  </si>
  <si>
    <t>用户号码</t>
  </si>
  <si>
    <t>业务类型</t>
  </si>
  <si>
    <t>结算佣金</t>
  </si>
  <si>
    <t>录入类型（01渠补 02手工）</t>
  </si>
  <si>
    <t>稽核点编码</t>
  </si>
  <si>
    <t>备注（写明签报文件名）</t>
  </si>
  <si>
    <t>渠道名称</t>
  </si>
  <si>
    <t>备注</t>
  </si>
  <si>
    <t>非K计划集渠现金补贴</t>
  </si>
  <si>
    <t>ACCT_MONTH</t>
  </si>
  <si>
    <t>SETT_CYCLE</t>
  </si>
  <si>
    <t>MOD_ID</t>
  </si>
  <si>
    <t>RULE_ID</t>
  </si>
  <si>
    <t>MOD_LOCAL_CODE</t>
  </si>
  <si>
    <t>MOD_NAME</t>
  </si>
  <si>
    <t>PAY_CHNL_ID</t>
  </si>
  <si>
    <t>PAY_CHNL_NAME</t>
  </si>
  <si>
    <t>CHNL_ID</t>
  </si>
  <si>
    <t>CHNL_NAME</t>
  </si>
  <si>
    <t>AMOUNT</t>
  </si>
  <si>
    <t>VAT_TAX</t>
  </si>
  <si>
    <t>TOTAL_AMOUNT</t>
  </si>
  <si>
    <t>USER_NO</t>
  </si>
  <si>
    <t>SVC_NUM</t>
  </si>
  <si>
    <t>OPEN_TIME</t>
  </si>
  <si>
    <t>DEAL_DATE</t>
  </si>
  <si>
    <t>CALC_CYCLE</t>
  </si>
  <si>
    <t>CITY_DESCRIPTION</t>
  </si>
  <si>
    <t>202412</t>
  </si>
  <si>
    <t>467250</t>
  </si>
  <si>
    <t>331119</t>
  </si>
  <si>
    <t>83608121</t>
  </si>
  <si>
    <t>公众聚类-59/129/159/199/239/299档7折-分档充值分成</t>
  </si>
  <si>
    <t>8324091087477790</t>
  </si>
  <si>
    <t>13272718464</t>
  </si>
  <si>
    <t>2024-09-10</t>
  </si>
  <si>
    <t>2024-09-10 14:58:45</t>
  </si>
  <si>
    <t>渝北</t>
  </si>
  <si>
    <t>467252</t>
  </si>
  <si>
    <t>331121</t>
  </si>
  <si>
    <t>83608123</t>
  </si>
  <si>
    <t>公众聚类-99/199/299/399/599档7折-分档充值分成</t>
  </si>
  <si>
    <t>8323120681046588</t>
  </si>
  <si>
    <t>15696205157</t>
  </si>
  <si>
    <t>2023-12-06</t>
  </si>
  <si>
    <t>2023-12-06 16:31:45</t>
  </si>
  <si>
    <t>467253</t>
  </si>
  <si>
    <t>331122</t>
  </si>
  <si>
    <t>83608124</t>
  </si>
  <si>
    <t>公众聚类-99/159/239档7折-分档充值分成</t>
  </si>
  <si>
    <t>8324081286474202</t>
  </si>
  <si>
    <t>13274006865</t>
  </si>
  <si>
    <t>2024-08-12</t>
  </si>
  <si>
    <t>2024-08-12 11:48:45</t>
  </si>
  <si>
    <t>8324081688213994</t>
  </si>
  <si>
    <t>13274006331</t>
  </si>
  <si>
    <t>2024-08-16</t>
  </si>
  <si>
    <t>2024-08-16 09:46:40</t>
  </si>
  <si>
    <t>8324041983275949</t>
  </si>
  <si>
    <t>13132388851</t>
  </si>
  <si>
    <t>2024-04-19</t>
  </si>
  <si>
    <t>2024-04-19 18:23:30</t>
  </si>
  <si>
    <t>8323120679889896</t>
  </si>
  <si>
    <t>13018397451</t>
  </si>
  <si>
    <t>2023-12-06 14:33:20</t>
  </si>
  <si>
    <t>8323120680174653</t>
  </si>
  <si>
    <t>13272795061</t>
  </si>
  <si>
    <t>2023-12-06 14:48:10</t>
  </si>
  <si>
    <t>8323120680358338</t>
  </si>
  <si>
    <t>13271893707</t>
  </si>
  <si>
    <t>2023-12-06 18:17:00</t>
  </si>
  <si>
    <t>8324041885007672</t>
  </si>
  <si>
    <t>15696255902</t>
  </si>
  <si>
    <t>2024-04-18</t>
  </si>
  <si>
    <t>2024-04-18 14:04:30</t>
  </si>
  <si>
    <t>8324071685085161</t>
  </si>
  <si>
    <t>15520089443</t>
  </si>
  <si>
    <t>2024-07-16</t>
  </si>
  <si>
    <t>2024-07-16 14:22:30</t>
  </si>
  <si>
    <t>8323120680174613</t>
  </si>
  <si>
    <t>13272562793</t>
  </si>
  <si>
    <t>2023-12-06 14:33:25</t>
  </si>
  <si>
    <t>8323120679987267</t>
  </si>
  <si>
    <t>13018393346</t>
  </si>
  <si>
    <t>2023-12-06 18:08:35</t>
  </si>
  <si>
    <t>8323121180667714</t>
  </si>
  <si>
    <t>15696266182</t>
  </si>
  <si>
    <t>2023-12-11</t>
  </si>
  <si>
    <t>2023-12-11 15:16:50</t>
  </si>
  <si>
    <t>8323120681046331</t>
  </si>
  <si>
    <t>13220223717</t>
  </si>
  <si>
    <t>2023-12-06 15:08:55</t>
  </si>
  <si>
    <t>8323120480171172</t>
  </si>
  <si>
    <t>13060238333</t>
  </si>
  <si>
    <t>2023-12-04</t>
  </si>
  <si>
    <t>2023-12-04 14:28:36</t>
  </si>
  <si>
    <t>8324080686077222</t>
  </si>
  <si>
    <t>18598592379</t>
  </si>
  <si>
    <t>2024-08-06</t>
  </si>
  <si>
    <t>2024-08-06 12:40:55</t>
  </si>
  <si>
    <t>8324072877639371</t>
  </si>
  <si>
    <t>15696820828</t>
  </si>
  <si>
    <t>2024-07-28</t>
  </si>
  <si>
    <t>2024-07-28 10:59:15</t>
  </si>
  <si>
    <t>8324042285208728</t>
  </si>
  <si>
    <t>15683888197</t>
  </si>
  <si>
    <t>2024-04-22</t>
  </si>
  <si>
    <t>2024-04-22 10:37:55</t>
  </si>
  <si>
    <t>8323120680850435</t>
  </si>
  <si>
    <t>15696639203</t>
  </si>
  <si>
    <t>2023-12-06 16:25:15</t>
  </si>
  <si>
    <t>8324050682695674</t>
  </si>
  <si>
    <t>13206069190</t>
  </si>
  <si>
    <t>2024-05-06</t>
  </si>
  <si>
    <t>2024-05-06 14:52:25</t>
  </si>
  <si>
    <t>8324060485049244</t>
  </si>
  <si>
    <t>15683188565</t>
  </si>
  <si>
    <t>2024-06-04</t>
  </si>
  <si>
    <t>2024-06-04 11:35:25</t>
  </si>
  <si>
    <t>8323120680357987</t>
  </si>
  <si>
    <t>13271936039</t>
  </si>
  <si>
    <t>2023-12-06 15:51:50</t>
  </si>
  <si>
    <t>8324043084248963</t>
  </si>
  <si>
    <t>15523965356</t>
  </si>
  <si>
    <t>2024-04-30</t>
  </si>
  <si>
    <t>2024-04-30 15:57:25</t>
  </si>
  <si>
    <t>8324011581338254</t>
  </si>
  <si>
    <t>13220306356</t>
  </si>
  <si>
    <t>2024-01-15</t>
  </si>
  <si>
    <t>2024-01-15 10:08:30</t>
  </si>
  <si>
    <t>8323120681205693</t>
  </si>
  <si>
    <t>13272658503</t>
  </si>
  <si>
    <t>2023-12-06 14:52:45</t>
  </si>
  <si>
    <t>8323120680569118</t>
  </si>
  <si>
    <t>15683160179</t>
  </si>
  <si>
    <t>2023-12-06 14:40:11</t>
  </si>
  <si>
    <t>8324061485252930</t>
  </si>
  <si>
    <t>16623305251</t>
  </si>
  <si>
    <t>2024-06-14</t>
  </si>
  <si>
    <t>2024-06-14 11:08:25</t>
  </si>
  <si>
    <t>8323120681301595</t>
  </si>
  <si>
    <t>13271979329</t>
  </si>
  <si>
    <t>2023-12-06 18:12:55</t>
  </si>
  <si>
    <t>8324052786405705</t>
  </si>
  <si>
    <t>18623505539</t>
  </si>
  <si>
    <t>2024-05-27</t>
  </si>
  <si>
    <t>2024-05-27 15:21:50</t>
  </si>
  <si>
    <t>号码</t>
  </si>
  <si>
    <t>状态</t>
  </si>
  <si>
    <t>产品</t>
  </si>
  <si>
    <t>未出佣原因</t>
  </si>
  <si>
    <t xml:space="preserve"> 13272733612 </t>
  </si>
  <si>
    <t>号码不存在</t>
  </si>
  <si>
    <t xml:space="preserve">   局方半停</t>
  </si>
  <si>
    <t>幸福家家乐29元套餐</t>
  </si>
  <si>
    <t>聚类渠道此产品未配置佣金规则</t>
  </si>
  <si>
    <t>开通</t>
  </si>
  <si>
    <t>福多多卡59元</t>
  </si>
  <si>
    <t>开户时间为3月31日，充值时间为4月1日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</si>
</sst>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#,###,##0.00"/>
    <numFmt numFmtId="177" formatCode="0.00_ "/>
    <numFmt numFmtId="178" formatCode="0_ "/>
  </numFmts>
  <fonts count="4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sz val="11"/>
      <color theme="1"/>
      <name val="宋体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name val="微软雅黑"/>
      <charset val="0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name val="微软雅黑"/>
      <charset val="134"/>
    </font>
    <font>
      <b/>
      <sz val="12"/>
      <color theme="1"/>
      <name val="微软雅黑"/>
      <charset val="134"/>
    </font>
    <font>
      <b/>
      <sz val="12"/>
      <name val="微软雅黑"/>
      <charset val="134"/>
    </font>
    <font>
      <b/>
      <sz val="10"/>
      <color theme="1"/>
      <name val="微软雅黑"/>
      <charset val="134"/>
    </font>
    <font>
      <b/>
      <sz val="9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top"/>
    </xf>
    <xf numFmtId="0" fontId="38" fillId="0" borderId="0">
      <alignment vertical="top"/>
    </xf>
    <xf numFmtId="0" fontId="38" fillId="0" borderId="0"/>
    <xf numFmtId="0" fontId="39" fillId="0" borderId="0"/>
    <xf numFmtId="0" fontId="0" fillId="0" borderId="0">
      <alignment vertical="center"/>
    </xf>
    <xf numFmtId="0" fontId="38" fillId="0" borderId="0">
      <alignment vertical="top"/>
    </xf>
    <xf numFmtId="0" fontId="40" fillId="0" borderId="0"/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177" fontId="13" fillId="0" borderId="2" xfId="54" applyNumberFormat="1" applyFont="1" applyFill="1" applyBorder="1" applyAlignment="1">
      <alignment horizontal="center" vertical="center"/>
    </xf>
    <xf numFmtId="177" fontId="14" fillId="0" borderId="2" xfId="54" applyNumberFormat="1" applyFont="1" applyFill="1" applyBorder="1" applyAlignment="1">
      <alignment horizontal="center" vertical="center"/>
    </xf>
    <xf numFmtId="178" fontId="15" fillId="0" borderId="3" xfId="0" applyNumberFormat="1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177" fontId="15" fillId="0" borderId="3" xfId="54" applyNumberFormat="1" applyFont="1" applyFill="1" applyBorder="1" applyAlignment="1">
      <alignment horizontal="center" vertical="center"/>
    </xf>
    <xf numFmtId="177" fontId="15" fillId="0" borderId="4" xfId="54" applyNumberFormat="1" applyFont="1" applyFill="1" applyBorder="1" applyAlignment="1">
      <alignment horizontal="center" vertical="center"/>
    </xf>
    <xf numFmtId="177" fontId="6" fillId="0" borderId="3" xfId="54" applyNumberFormat="1" applyFont="1" applyFill="1" applyBorder="1" applyAlignment="1">
      <alignment horizontal="center" vertical="center"/>
    </xf>
    <xf numFmtId="177" fontId="15" fillId="0" borderId="5" xfId="54" applyNumberFormat="1" applyFont="1" applyFill="1" applyBorder="1" applyAlignment="1">
      <alignment horizontal="center" vertical="center"/>
    </xf>
    <xf numFmtId="178" fontId="15" fillId="0" borderId="6" xfId="0" applyNumberFormat="1" applyFont="1" applyFill="1" applyBorder="1" applyAlignment="1">
      <alignment horizontal="center" vertical="center"/>
    </xf>
    <xf numFmtId="178" fontId="6" fillId="0" borderId="6" xfId="0" applyNumberFormat="1" applyFont="1" applyFill="1" applyBorder="1" applyAlignment="1">
      <alignment horizontal="center" vertical="center"/>
    </xf>
    <xf numFmtId="177" fontId="15" fillId="0" borderId="6" xfId="54" applyNumberFormat="1" applyFont="1" applyFill="1" applyBorder="1" applyAlignment="1">
      <alignment horizontal="center" vertical="center"/>
    </xf>
    <xf numFmtId="177" fontId="16" fillId="0" borderId="1" xfId="54" applyNumberFormat="1" applyFont="1" applyFill="1" applyBorder="1" applyAlignment="1">
      <alignment horizontal="center" vertical="center" wrapText="1"/>
    </xf>
    <xf numFmtId="177" fontId="6" fillId="0" borderId="7" xfId="54" applyNumberFormat="1" applyFont="1" applyFill="1" applyBorder="1" applyAlignment="1">
      <alignment horizontal="center" vertical="center"/>
    </xf>
    <xf numFmtId="177" fontId="17" fillId="0" borderId="1" xfId="54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77" fontId="18" fillId="0" borderId="1" xfId="54" applyNumberFormat="1" applyFont="1" applyFill="1" applyBorder="1" applyAlignment="1">
      <alignment horizontal="center" vertical="center" wrapText="1"/>
    </xf>
    <xf numFmtId="177" fontId="18" fillId="0" borderId="1" xfId="54" applyNumberFormat="1" applyFont="1" applyFill="1" applyBorder="1" applyAlignment="1">
      <alignment horizontal="center" vertical="center"/>
    </xf>
    <xf numFmtId="177" fontId="18" fillId="0" borderId="6" xfId="54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77" fontId="15" fillId="0" borderId="8" xfId="54" applyNumberFormat="1" applyFont="1" applyFill="1" applyBorder="1" applyAlignment="1">
      <alignment horizontal="center" vertical="center"/>
    </xf>
    <xf numFmtId="177" fontId="17" fillId="0" borderId="3" xfId="54" applyNumberFormat="1" applyFont="1" applyFill="1" applyBorder="1" applyAlignment="1">
      <alignment horizontal="center" vertical="center"/>
    </xf>
    <xf numFmtId="177" fontId="17" fillId="0" borderId="6" xfId="54" applyNumberFormat="1" applyFont="1" applyFill="1" applyBorder="1" applyAlignment="1">
      <alignment horizontal="center" vertical="center"/>
    </xf>
    <xf numFmtId="177" fontId="18" fillId="0" borderId="6" xfId="54" applyNumberFormat="1" applyFont="1" applyFill="1" applyBorder="1" applyAlignment="1">
      <alignment horizontal="center" vertical="center" wrapText="1"/>
    </xf>
    <xf numFmtId="177" fontId="18" fillId="0" borderId="6" xfId="54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2 2" xfId="49"/>
    <cellStyle name="常规 32" xfId="50"/>
    <cellStyle name="0,0_x000d_&#10;NA_x000d_&#10;" xfId="51"/>
    <cellStyle name="常规 2" xfId="52"/>
    <cellStyle name="常规 5" xfId="53"/>
    <cellStyle name="样式 1" xfId="54"/>
    <cellStyle name="Normal" xfId="55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onnections" Target="connections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1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1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1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1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1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1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1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1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1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1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2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2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2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2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2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2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2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2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2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2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4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4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4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4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4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4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4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4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4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4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5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5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5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5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5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5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5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5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5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5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6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6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6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6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6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6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6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6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6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6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7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7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7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7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7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7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7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7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7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7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8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8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8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8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8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8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8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8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8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8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9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9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9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9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9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9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9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9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9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9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10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10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10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10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10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10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10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10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10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10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11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11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11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11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11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11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11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11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11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11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12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12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2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2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2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2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2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2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2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2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3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3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3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3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3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3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3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3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3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3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4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4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4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4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4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4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4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4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4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4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5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5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5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5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5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5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5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5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5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5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6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6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6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6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6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6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6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6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6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6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7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7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7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7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7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7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7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7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7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7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8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18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18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18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18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18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18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18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18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18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19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19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19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19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19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19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19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19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19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19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0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0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0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0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0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0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0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0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0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0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1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1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1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1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1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1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1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1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1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1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2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2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2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2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2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2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2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2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2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2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3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3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3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3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3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3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457200</xdr:colOff>
      <xdr:row>1</xdr:row>
      <xdr:rowOff>0</xdr:rowOff>
    </xdr:from>
    <xdr:to>
      <xdr:col>7</xdr:col>
      <xdr:colOff>875665</xdr:colOff>
      <xdr:row>3</xdr:row>
      <xdr:rowOff>97155</xdr:rowOff>
    </xdr:to>
    <xdr:pic>
      <xdr:nvPicPr>
        <xdr:cNvPr id="23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58000" y="609600"/>
          <a:ext cx="41846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3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3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3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4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4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4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4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4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4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4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4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4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4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5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5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5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5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5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5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5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5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5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5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6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6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6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6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6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6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6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6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6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6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7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7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7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7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7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7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7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7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7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7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8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8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8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8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8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8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8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8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8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8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29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29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29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29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29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29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29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29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29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29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0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0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0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0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0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0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0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0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0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0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1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1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1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1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1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1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1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1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1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1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2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2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2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2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2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2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2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2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2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2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3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3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3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3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3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3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3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3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3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3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4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4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4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4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4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4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4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4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4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4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2</xdr:row>
      <xdr:rowOff>131445</xdr:rowOff>
    </xdr:to>
    <xdr:pic>
      <xdr:nvPicPr>
        <xdr:cNvPr id="35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5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5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5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5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5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5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5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5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5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6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6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6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6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6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6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6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6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6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6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7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7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7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7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7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7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7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7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7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7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8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8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8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8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8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8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8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8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8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8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9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9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9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9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9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9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9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9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9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39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40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40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40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40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40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40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40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40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40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40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16</xdr:row>
      <xdr:rowOff>24765</xdr:rowOff>
    </xdr:to>
    <xdr:pic>
      <xdr:nvPicPr>
        <xdr:cNvPr id="41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316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1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1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1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1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1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1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1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1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1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2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2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2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2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2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2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2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2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2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2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3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3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3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3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3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3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3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3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3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3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4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4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4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4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4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4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4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4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4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4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5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5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5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5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5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5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5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5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5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5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6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6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6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6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6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6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6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6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6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6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196215</xdr:rowOff>
    </xdr:to>
    <xdr:pic>
      <xdr:nvPicPr>
        <xdr:cNvPr id="47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47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47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47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47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47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47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47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47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47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48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48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48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48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48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48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48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48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48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48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49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49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49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49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49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49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49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49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49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49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0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0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0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0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0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0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0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0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0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0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1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1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1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1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1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1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1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1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1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1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2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2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2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2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2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1114425</xdr:colOff>
      <xdr:row>1</xdr:row>
      <xdr:rowOff>0</xdr:rowOff>
    </xdr:from>
    <xdr:to>
      <xdr:col>7</xdr:col>
      <xdr:colOff>1532890</xdr:colOff>
      <xdr:row>3</xdr:row>
      <xdr:rowOff>97155</xdr:rowOff>
    </xdr:to>
    <xdr:pic>
      <xdr:nvPicPr>
        <xdr:cNvPr id="52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15225" y="609600"/>
          <a:ext cx="41846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2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2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2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2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3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3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3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3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3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3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3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3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3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3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4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4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4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4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4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4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4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4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4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4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5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5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5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5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5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5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5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5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5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5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6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6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6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6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6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6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6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6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6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6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70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71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72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73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74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75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76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77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78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3</xdr:row>
      <xdr:rowOff>97155</xdr:rowOff>
    </xdr:to>
    <xdr:pic>
      <xdr:nvPicPr>
        <xdr:cNvPr id="579" name="Picture 1" descr="http://oamail.cq.unicom.local:8001/icons/ecblank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77225" y="609600"/>
          <a:ext cx="9525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5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G14" sqref="G14"/>
    </sheetView>
  </sheetViews>
  <sheetFormatPr defaultColWidth="9" defaultRowHeight="16.5" outlineLevelRow="4"/>
  <cols>
    <col min="1" max="1" width="5.25" style="21" customWidth="1"/>
    <col min="2" max="2" width="14.875" style="22" customWidth="1"/>
    <col min="3" max="3" width="14.75" style="21" customWidth="1"/>
    <col min="4" max="4" width="29.875" style="21" customWidth="1"/>
    <col min="5" max="5" width="18.875" style="21" customWidth="1"/>
    <col min="6" max="6" width="18.75" style="21" customWidth="1"/>
    <col min="7" max="7" width="14.125" style="21" customWidth="1"/>
    <col min="8" max="8" width="11.5" style="21" customWidth="1"/>
    <col min="9" max="9" width="10.375" style="21" customWidth="1"/>
    <col min="10" max="10" width="14.375" style="21" customWidth="1"/>
    <col min="11" max="16384" width="9" style="21"/>
  </cols>
  <sheetData>
    <row r="1" ht="24" customHeight="1" spans="1:10">
      <c r="A1" s="23" t="s">
        <v>0</v>
      </c>
      <c r="B1" s="24"/>
      <c r="C1" s="23"/>
      <c r="D1" s="23"/>
      <c r="E1" s="23"/>
      <c r="F1" s="23"/>
      <c r="G1" s="23"/>
      <c r="H1" s="23"/>
      <c r="I1" s="23"/>
      <c r="J1" s="23"/>
    </row>
    <row r="2" ht="26.25" customHeight="1" spans="1:10">
      <c r="A2" s="25" t="s">
        <v>1</v>
      </c>
      <c r="B2" s="26" t="s">
        <v>2</v>
      </c>
      <c r="C2" s="25" t="s">
        <v>3</v>
      </c>
      <c r="D2" s="27" t="s">
        <v>4</v>
      </c>
      <c r="E2" s="28" t="s">
        <v>5</v>
      </c>
      <c r="F2" s="28"/>
      <c r="G2" s="29" t="s">
        <v>6</v>
      </c>
      <c r="H2" s="30" t="s">
        <v>7</v>
      </c>
      <c r="I2" s="45"/>
      <c r="J2" s="46" t="s">
        <v>8</v>
      </c>
    </row>
    <row r="3" ht="14" customHeight="1" spans="1:10">
      <c r="A3" s="31"/>
      <c r="B3" s="32"/>
      <c r="C3" s="31"/>
      <c r="D3" s="33"/>
      <c r="E3" s="34" t="s">
        <v>9</v>
      </c>
      <c r="F3" s="34" t="s">
        <v>10</v>
      </c>
      <c r="G3" s="35"/>
      <c r="H3" s="36" t="s">
        <v>11</v>
      </c>
      <c r="I3" s="36" t="s">
        <v>12</v>
      </c>
      <c r="J3" s="47"/>
    </row>
    <row r="4" s="19" customFormat="1" ht="17" customHeight="1" spans="1:10">
      <c r="A4" s="13">
        <f>ROW()-3</f>
        <v>1</v>
      </c>
      <c r="B4" s="13" t="s">
        <v>13</v>
      </c>
      <c r="C4" s="37" t="s">
        <v>14</v>
      </c>
      <c r="D4" s="38" t="s">
        <v>15</v>
      </c>
      <c r="E4" s="39"/>
      <c r="F4" s="39"/>
      <c r="G4" s="40">
        <v>1823.1</v>
      </c>
      <c r="H4" s="41"/>
      <c r="I4" s="48"/>
      <c r="J4" s="49">
        <f>SUM(E4:I4)</f>
        <v>1823.1</v>
      </c>
    </row>
    <row r="5" s="20" customFormat="1" ht="24" customHeight="1" spans="1:10">
      <c r="A5" s="42"/>
      <c r="B5" s="43"/>
      <c r="C5" s="42"/>
      <c r="D5" s="44" t="s">
        <v>16</v>
      </c>
      <c r="E5" s="34">
        <f t="shared" ref="E5:J5" si="0">SUM(E4:E4)</f>
        <v>0</v>
      </c>
      <c r="F5" s="34">
        <f t="shared" si="0"/>
        <v>0</v>
      </c>
      <c r="G5" s="34">
        <f t="shared" si="0"/>
        <v>1823.1</v>
      </c>
      <c r="H5" s="34">
        <f t="shared" si="0"/>
        <v>0</v>
      </c>
      <c r="I5" s="34">
        <f t="shared" si="0"/>
        <v>0</v>
      </c>
      <c r="J5" s="34">
        <f t="shared" si="0"/>
        <v>1823.1</v>
      </c>
    </row>
  </sheetData>
  <autoFilter xmlns:etc="http://www.wps.cn/officeDocument/2017/etCustomData" ref="A3:J5" etc:filterBottomFollowUsedRange="0">
    <extLst/>
  </autoFilter>
  <mergeCells count="9">
    <mergeCell ref="A1:J1"/>
    <mergeCell ref="E2:F2"/>
    <mergeCell ref="H2:I2"/>
    <mergeCell ref="A2:A3"/>
    <mergeCell ref="B2:B3"/>
    <mergeCell ref="C2:C3"/>
    <mergeCell ref="D2:D3"/>
    <mergeCell ref="G2:G3"/>
    <mergeCell ref="J2:J3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workbookViewId="0">
      <pane xSplit="7" ySplit="1" topLeftCell="H2" activePane="bottomRight" state="frozen"/>
      <selection/>
      <selection pane="topRight"/>
      <selection pane="bottomLeft"/>
      <selection pane="bottomRight" activeCell="A2" sqref="$A2:$XFD32"/>
    </sheetView>
  </sheetViews>
  <sheetFormatPr defaultColWidth="9" defaultRowHeight="16.5" outlineLevelRow="1"/>
  <cols>
    <col min="1" max="1" width="18.75" style="7" customWidth="1"/>
    <col min="2" max="2" width="11.875" style="7" customWidth="1"/>
    <col min="3" max="3" width="9.125" style="7" customWidth="1"/>
    <col min="4" max="4" width="10" style="7" customWidth="1"/>
    <col min="5" max="5" width="11.75" style="8" customWidth="1"/>
    <col min="6" max="6" width="13.5" style="7" customWidth="1"/>
    <col min="7" max="7" width="9" style="7"/>
    <col min="8" max="8" width="24.625" style="7" customWidth="1"/>
    <col min="9" max="9" width="36.125" style="7" customWidth="1"/>
    <col min="10" max="10" width="19.625" style="7" customWidth="1"/>
    <col min="11" max="16384" width="9" style="7"/>
  </cols>
  <sheetData>
    <row r="1" s="7" customFormat="1" ht="48" customHeight="1" spans="1:11">
      <c r="A1" s="9" t="s">
        <v>17</v>
      </c>
      <c r="B1" s="9" t="s">
        <v>18</v>
      </c>
      <c r="C1" s="9" t="s">
        <v>19</v>
      </c>
      <c r="D1" s="10" t="s">
        <v>20</v>
      </c>
      <c r="E1" s="11" t="s">
        <v>21</v>
      </c>
      <c r="F1" s="10" t="s">
        <v>22</v>
      </c>
      <c r="G1" s="9" t="s">
        <v>23</v>
      </c>
      <c r="H1" s="9" t="s">
        <v>24</v>
      </c>
      <c r="I1" s="9" t="s">
        <v>25</v>
      </c>
      <c r="J1" s="9" t="s">
        <v>26</v>
      </c>
      <c r="K1" s="7" t="s">
        <v>2</v>
      </c>
    </row>
    <row r="2" spans="1:11">
      <c r="A2" s="12" t="s">
        <v>14</v>
      </c>
      <c r="B2" s="13">
        <v>202412</v>
      </c>
      <c r="C2" s="13"/>
      <c r="D2" s="14"/>
      <c r="E2" s="15">
        <v>1823.1</v>
      </c>
      <c r="F2" s="14"/>
      <c r="G2" s="13"/>
      <c r="H2" s="16"/>
      <c r="I2" s="17" t="str">
        <f>VLOOKUP(A2,非K计划集渠现金补贴!I:J,2,0)</f>
        <v>渝北区翼扬聚类直销渠道</v>
      </c>
      <c r="J2" s="18" t="s">
        <v>27</v>
      </c>
      <c r="K2" s="7" t="s">
        <v>13</v>
      </c>
    </row>
  </sheetData>
  <autoFilter xmlns:etc="http://www.wps.cn/officeDocument/2017/etCustomData" ref="A1:K2" etc:filterBottomFollowUsedRange="0">
    <extLst/>
  </autoFilter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T30"/>
  <sheetViews>
    <sheetView workbookViewId="0">
      <selection activeCell="J2" sqref="J2"/>
    </sheetView>
  </sheetViews>
  <sheetFormatPr defaultColWidth="9" defaultRowHeight="13.5"/>
  <cols>
    <col min="1" max="10" width="9" style="4"/>
    <col min="11" max="11" width="9.25" style="4"/>
    <col min="12" max="12" width="9" style="4"/>
    <col min="13" max="13" width="9" style="5"/>
    <col min="14" max="16384" width="9" style="4"/>
  </cols>
  <sheetData>
    <row r="1" s="3" customFormat="1" ht="16.5" spans="1:20">
      <c r="A1" s="3" t="s">
        <v>28</v>
      </c>
      <c r="B1" s="3" t="s">
        <v>29</v>
      </c>
      <c r="C1" s="3" t="s">
        <v>30</v>
      </c>
      <c r="D1" s="3" t="s">
        <v>31</v>
      </c>
      <c r="E1" s="3" t="s">
        <v>32</v>
      </c>
      <c r="F1" s="3" t="s">
        <v>33</v>
      </c>
      <c r="G1" s="3" t="s">
        <v>34</v>
      </c>
      <c r="H1" s="3" t="s">
        <v>35</v>
      </c>
      <c r="I1" s="3" t="s">
        <v>36</v>
      </c>
      <c r="J1" s="6" t="s">
        <v>37</v>
      </c>
      <c r="K1" s="3" t="s">
        <v>38</v>
      </c>
      <c r="L1" s="3" t="s">
        <v>39</v>
      </c>
      <c r="M1" s="6" t="s">
        <v>40</v>
      </c>
      <c r="N1" s="3" t="s">
        <v>41</v>
      </c>
      <c r="O1" s="3" t="s">
        <v>42</v>
      </c>
      <c r="P1" s="3" t="s">
        <v>43</v>
      </c>
      <c r="Q1" s="3" t="s">
        <v>44</v>
      </c>
      <c r="R1" s="3" t="s">
        <v>45</v>
      </c>
      <c r="S1" s="3" t="s">
        <v>46</v>
      </c>
      <c r="T1" s="3" t="s">
        <v>2</v>
      </c>
    </row>
    <row r="2" s="3" customFormat="1" ht="16.5" spans="1:20">
      <c r="A2" s="3" t="s">
        <v>47</v>
      </c>
      <c r="B2" s="3" t="s">
        <v>47</v>
      </c>
      <c r="C2" s="3" t="s">
        <v>48</v>
      </c>
      <c r="D2" s="3" t="s">
        <v>49</v>
      </c>
      <c r="E2" s="3" t="s">
        <v>50</v>
      </c>
      <c r="F2" s="3" t="s">
        <v>51</v>
      </c>
      <c r="G2" s="3" t="s">
        <v>14</v>
      </c>
      <c r="H2" s="3" t="s">
        <v>15</v>
      </c>
      <c r="I2" s="3" t="s">
        <v>14</v>
      </c>
      <c r="J2" s="6" t="s">
        <v>15</v>
      </c>
      <c r="K2" s="3">
        <v>50.72</v>
      </c>
      <c r="L2" s="3">
        <v>3.04</v>
      </c>
      <c r="M2" s="6">
        <v>53.76</v>
      </c>
      <c r="N2" s="3" t="s">
        <v>52</v>
      </c>
      <c r="O2" s="3" t="s">
        <v>53</v>
      </c>
      <c r="P2" s="3" t="s">
        <v>54</v>
      </c>
      <c r="Q2" s="3" t="s">
        <v>55</v>
      </c>
      <c r="R2" s="3" t="s">
        <v>47</v>
      </c>
      <c r="S2" s="3" t="s">
        <v>56</v>
      </c>
      <c r="T2" s="3" t="s">
        <v>13</v>
      </c>
    </row>
    <row r="3" s="3" customFormat="1" ht="16.5" spans="1:20">
      <c r="A3" s="3" t="s">
        <v>47</v>
      </c>
      <c r="B3" s="3" t="s">
        <v>47</v>
      </c>
      <c r="C3" s="3" t="s">
        <v>57</v>
      </c>
      <c r="D3" s="3" t="s">
        <v>58</v>
      </c>
      <c r="E3" s="3" t="s">
        <v>59</v>
      </c>
      <c r="F3" s="3" t="s">
        <v>60</v>
      </c>
      <c r="G3" s="3" t="s">
        <v>14</v>
      </c>
      <c r="H3" s="3" t="s">
        <v>15</v>
      </c>
      <c r="I3" s="3" t="s">
        <v>14</v>
      </c>
      <c r="J3" s="6" t="s">
        <v>15</v>
      </c>
      <c r="K3" s="3">
        <v>78.85</v>
      </c>
      <c r="L3" s="3">
        <v>4.73</v>
      </c>
      <c r="M3" s="6">
        <v>83.58</v>
      </c>
      <c r="N3" s="3" t="s">
        <v>61</v>
      </c>
      <c r="O3" s="3" t="s">
        <v>62</v>
      </c>
      <c r="P3" s="3" t="s">
        <v>63</v>
      </c>
      <c r="Q3" s="3" t="s">
        <v>64</v>
      </c>
      <c r="R3" s="3" t="s">
        <v>47</v>
      </c>
      <c r="S3" s="3" t="s">
        <v>56</v>
      </c>
      <c r="T3" s="3" t="s">
        <v>13</v>
      </c>
    </row>
    <row r="4" s="3" customFormat="1" ht="16.5" spans="1:20">
      <c r="A4" s="3" t="s">
        <v>47</v>
      </c>
      <c r="B4" s="3" t="s">
        <v>47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14</v>
      </c>
      <c r="H4" s="3" t="s">
        <v>15</v>
      </c>
      <c r="I4" s="3" t="s">
        <v>14</v>
      </c>
      <c r="J4" s="6" t="s">
        <v>15</v>
      </c>
      <c r="K4" s="3">
        <v>0</v>
      </c>
      <c r="L4" s="3">
        <v>0</v>
      </c>
      <c r="M4" s="6">
        <v>0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47</v>
      </c>
      <c r="S4" s="3" t="s">
        <v>56</v>
      </c>
      <c r="T4" s="3" t="s">
        <v>13</v>
      </c>
    </row>
    <row r="5" s="3" customFormat="1" ht="16.5" spans="1:20">
      <c r="A5" s="3" t="s">
        <v>47</v>
      </c>
      <c r="B5" s="3" t="s">
        <v>47</v>
      </c>
      <c r="C5" s="3" t="s">
        <v>65</v>
      </c>
      <c r="D5" s="3" t="s">
        <v>66</v>
      </c>
      <c r="E5" s="3" t="s">
        <v>67</v>
      </c>
      <c r="F5" s="3" t="s">
        <v>68</v>
      </c>
      <c r="G5" s="3" t="s">
        <v>14</v>
      </c>
      <c r="H5" s="3" t="s">
        <v>15</v>
      </c>
      <c r="I5" s="3" t="s">
        <v>14</v>
      </c>
      <c r="J5" s="6" t="s">
        <v>15</v>
      </c>
      <c r="K5" s="3">
        <v>43.81</v>
      </c>
      <c r="L5" s="3">
        <v>2.63</v>
      </c>
      <c r="M5" s="6">
        <v>46.44</v>
      </c>
      <c r="N5" s="3" t="s">
        <v>73</v>
      </c>
      <c r="O5" s="3" t="s">
        <v>74</v>
      </c>
      <c r="P5" s="3" t="s">
        <v>75</v>
      </c>
      <c r="Q5" s="3" t="s">
        <v>76</v>
      </c>
      <c r="R5" s="3" t="s">
        <v>47</v>
      </c>
      <c r="S5" s="3" t="s">
        <v>56</v>
      </c>
      <c r="T5" s="3" t="s">
        <v>13</v>
      </c>
    </row>
    <row r="6" s="3" customFormat="1" ht="16.5" spans="1:20">
      <c r="A6" s="3" t="s">
        <v>47</v>
      </c>
      <c r="B6" s="3" t="s">
        <v>47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14</v>
      </c>
      <c r="H6" s="3" t="s">
        <v>15</v>
      </c>
      <c r="I6" s="3" t="s">
        <v>14</v>
      </c>
      <c r="J6" s="6" t="s">
        <v>15</v>
      </c>
      <c r="K6" s="3">
        <v>39.23</v>
      </c>
      <c r="L6" s="3">
        <v>2.35</v>
      </c>
      <c r="M6" s="6">
        <v>41.58</v>
      </c>
      <c r="N6" s="3" t="s">
        <v>77</v>
      </c>
      <c r="O6" s="3" t="s">
        <v>78</v>
      </c>
      <c r="P6" s="3" t="s">
        <v>79</v>
      </c>
      <c r="Q6" s="3" t="s">
        <v>80</v>
      </c>
      <c r="R6" s="3" t="s">
        <v>47</v>
      </c>
      <c r="S6" s="3" t="s">
        <v>56</v>
      </c>
      <c r="T6" s="3" t="s">
        <v>13</v>
      </c>
    </row>
    <row r="7" s="3" customFormat="1" ht="16.5" spans="1:20">
      <c r="A7" s="3" t="s">
        <v>47</v>
      </c>
      <c r="B7" s="3" t="s">
        <v>47</v>
      </c>
      <c r="C7" s="3" t="s">
        <v>57</v>
      </c>
      <c r="D7" s="3" t="s">
        <v>58</v>
      </c>
      <c r="E7" s="3" t="s">
        <v>59</v>
      </c>
      <c r="F7" s="3" t="s">
        <v>60</v>
      </c>
      <c r="G7" s="3" t="s">
        <v>14</v>
      </c>
      <c r="H7" s="3" t="s">
        <v>15</v>
      </c>
      <c r="I7" s="3" t="s">
        <v>14</v>
      </c>
      <c r="J7" s="6" t="s">
        <v>15</v>
      </c>
      <c r="K7" s="3">
        <v>78.85</v>
      </c>
      <c r="L7" s="3">
        <v>4.73</v>
      </c>
      <c r="M7" s="6">
        <v>83.58</v>
      </c>
      <c r="N7" s="3" t="s">
        <v>81</v>
      </c>
      <c r="O7" s="3" t="s">
        <v>82</v>
      </c>
      <c r="P7" s="3" t="s">
        <v>63</v>
      </c>
      <c r="Q7" s="3" t="s">
        <v>83</v>
      </c>
      <c r="R7" s="3" t="s">
        <v>47</v>
      </c>
      <c r="S7" s="3" t="s">
        <v>56</v>
      </c>
      <c r="T7" s="3" t="s">
        <v>13</v>
      </c>
    </row>
    <row r="8" s="3" customFormat="1" ht="16.5" spans="1:20">
      <c r="A8" s="3" t="s">
        <v>47</v>
      </c>
      <c r="B8" s="3" t="s">
        <v>47</v>
      </c>
      <c r="C8" s="3" t="s">
        <v>57</v>
      </c>
      <c r="D8" s="3" t="s">
        <v>58</v>
      </c>
      <c r="E8" s="3" t="s">
        <v>59</v>
      </c>
      <c r="F8" s="3" t="s">
        <v>60</v>
      </c>
      <c r="G8" s="3" t="s">
        <v>14</v>
      </c>
      <c r="H8" s="3" t="s">
        <v>15</v>
      </c>
      <c r="I8" s="3" t="s">
        <v>14</v>
      </c>
      <c r="J8" s="6" t="s">
        <v>15</v>
      </c>
      <c r="K8" s="3">
        <v>78.85</v>
      </c>
      <c r="L8" s="3">
        <v>4.73</v>
      </c>
      <c r="M8" s="6">
        <v>83.58</v>
      </c>
      <c r="N8" s="3" t="s">
        <v>84</v>
      </c>
      <c r="O8" s="3" t="s">
        <v>85</v>
      </c>
      <c r="P8" s="3" t="s">
        <v>63</v>
      </c>
      <c r="Q8" s="3" t="s">
        <v>86</v>
      </c>
      <c r="R8" s="3" t="s">
        <v>47</v>
      </c>
      <c r="S8" s="3" t="s">
        <v>56</v>
      </c>
      <c r="T8" s="3" t="s">
        <v>13</v>
      </c>
    </row>
    <row r="9" s="3" customFormat="1" ht="16.5" spans="1:20">
      <c r="A9" s="3" t="s">
        <v>47</v>
      </c>
      <c r="B9" s="3" t="s">
        <v>47</v>
      </c>
      <c r="C9" s="3" t="s">
        <v>57</v>
      </c>
      <c r="D9" s="3" t="s">
        <v>58</v>
      </c>
      <c r="E9" s="3" t="s">
        <v>59</v>
      </c>
      <c r="F9" s="3" t="s">
        <v>60</v>
      </c>
      <c r="G9" s="3" t="s">
        <v>14</v>
      </c>
      <c r="H9" s="3" t="s">
        <v>15</v>
      </c>
      <c r="I9" s="3" t="s">
        <v>14</v>
      </c>
      <c r="J9" s="6" t="s">
        <v>15</v>
      </c>
      <c r="K9" s="3">
        <v>78.85</v>
      </c>
      <c r="L9" s="3">
        <v>4.73</v>
      </c>
      <c r="M9" s="6">
        <v>83.58</v>
      </c>
      <c r="N9" s="3" t="s">
        <v>87</v>
      </c>
      <c r="O9" s="3" t="s">
        <v>88</v>
      </c>
      <c r="P9" s="3" t="s">
        <v>63</v>
      </c>
      <c r="Q9" s="3" t="s">
        <v>89</v>
      </c>
      <c r="R9" s="3" t="s">
        <v>47</v>
      </c>
      <c r="S9" s="3" t="s">
        <v>56</v>
      </c>
      <c r="T9" s="3" t="s">
        <v>13</v>
      </c>
    </row>
    <row r="10" s="3" customFormat="1" ht="16.5" spans="1:20">
      <c r="A10" s="3" t="s">
        <v>47</v>
      </c>
      <c r="B10" s="3" t="s">
        <v>47</v>
      </c>
      <c r="C10" s="3" t="s">
        <v>65</v>
      </c>
      <c r="D10" s="3" t="s">
        <v>66</v>
      </c>
      <c r="E10" s="3" t="s">
        <v>67</v>
      </c>
      <c r="F10" s="3" t="s">
        <v>68</v>
      </c>
      <c r="G10" s="3" t="s">
        <v>14</v>
      </c>
      <c r="H10" s="3" t="s">
        <v>15</v>
      </c>
      <c r="I10" s="3" t="s">
        <v>14</v>
      </c>
      <c r="J10" s="6" t="s">
        <v>15</v>
      </c>
      <c r="K10" s="3">
        <v>0</v>
      </c>
      <c r="L10" s="3">
        <v>0</v>
      </c>
      <c r="M10" s="6">
        <v>0</v>
      </c>
      <c r="N10" s="3" t="s">
        <v>90</v>
      </c>
      <c r="O10" s="3" t="s">
        <v>91</v>
      </c>
      <c r="P10" s="3" t="s">
        <v>92</v>
      </c>
      <c r="Q10" s="3" t="s">
        <v>93</v>
      </c>
      <c r="R10" s="3" t="s">
        <v>47</v>
      </c>
      <c r="S10" s="3" t="s">
        <v>56</v>
      </c>
      <c r="T10" s="3" t="s">
        <v>13</v>
      </c>
    </row>
    <row r="11" s="3" customFormat="1" ht="16.5" spans="1:20">
      <c r="A11" s="3" t="s">
        <v>47</v>
      </c>
      <c r="B11" s="3" t="s">
        <v>47</v>
      </c>
      <c r="C11" s="3" t="s">
        <v>57</v>
      </c>
      <c r="D11" s="3" t="s">
        <v>58</v>
      </c>
      <c r="E11" s="3" t="s">
        <v>59</v>
      </c>
      <c r="F11" s="3" t="s">
        <v>60</v>
      </c>
      <c r="G11" s="3" t="s">
        <v>14</v>
      </c>
      <c r="H11" s="3" t="s">
        <v>15</v>
      </c>
      <c r="I11" s="3" t="s">
        <v>14</v>
      </c>
      <c r="J11" s="6" t="s">
        <v>15</v>
      </c>
      <c r="K11" s="3">
        <v>82.25</v>
      </c>
      <c r="L11" s="3">
        <v>4.93</v>
      </c>
      <c r="M11" s="6">
        <v>87.18</v>
      </c>
      <c r="N11" s="3" t="s">
        <v>94</v>
      </c>
      <c r="O11" s="3" t="s">
        <v>95</v>
      </c>
      <c r="P11" s="3" t="s">
        <v>96</v>
      </c>
      <c r="Q11" s="3" t="s">
        <v>97</v>
      </c>
      <c r="R11" s="3" t="s">
        <v>47</v>
      </c>
      <c r="S11" s="3" t="s">
        <v>56</v>
      </c>
      <c r="T11" s="3" t="s">
        <v>13</v>
      </c>
    </row>
    <row r="12" s="3" customFormat="1" ht="16.5" spans="1:20">
      <c r="A12" s="3" t="s">
        <v>47</v>
      </c>
      <c r="B12" s="3" t="s">
        <v>47</v>
      </c>
      <c r="C12" s="3" t="s">
        <v>57</v>
      </c>
      <c r="D12" s="3" t="s">
        <v>58</v>
      </c>
      <c r="E12" s="3" t="s">
        <v>59</v>
      </c>
      <c r="F12" s="3" t="s">
        <v>60</v>
      </c>
      <c r="G12" s="3" t="s">
        <v>14</v>
      </c>
      <c r="H12" s="3" t="s">
        <v>15</v>
      </c>
      <c r="I12" s="3" t="s">
        <v>14</v>
      </c>
      <c r="J12" s="6" t="s">
        <v>15</v>
      </c>
      <c r="K12" s="3">
        <v>78.85</v>
      </c>
      <c r="L12" s="3">
        <v>4.73</v>
      </c>
      <c r="M12" s="6">
        <v>83.58</v>
      </c>
      <c r="N12" s="3" t="s">
        <v>98</v>
      </c>
      <c r="O12" s="3" t="s">
        <v>99</v>
      </c>
      <c r="P12" s="3" t="s">
        <v>63</v>
      </c>
      <c r="Q12" s="3" t="s">
        <v>100</v>
      </c>
      <c r="R12" s="3" t="s">
        <v>47</v>
      </c>
      <c r="S12" s="3" t="s">
        <v>56</v>
      </c>
      <c r="T12" s="3" t="s">
        <v>13</v>
      </c>
    </row>
    <row r="13" s="3" customFormat="1" ht="16.5" spans="1:20">
      <c r="A13" s="3" t="s">
        <v>47</v>
      </c>
      <c r="B13" s="3" t="s">
        <v>47</v>
      </c>
      <c r="C13" s="3" t="s">
        <v>57</v>
      </c>
      <c r="D13" s="3" t="s">
        <v>58</v>
      </c>
      <c r="E13" s="3" t="s">
        <v>59</v>
      </c>
      <c r="F13" s="3" t="s">
        <v>60</v>
      </c>
      <c r="G13" s="3" t="s">
        <v>14</v>
      </c>
      <c r="H13" s="3" t="s">
        <v>15</v>
      </c>
      <c r="I13" s="3" t="s">
        <v>14</v>
      </c>
      <c r="J13" s="6" t="s">
        <v>15</v>
      </c>
      <c r="K13" s="3">
        <v>78.85</v>
      </c>
      <c r="L13" s="3">
        <v>4.73</v>
      </c>
      <c r="M13" s="6">
        <v>83.58</v>
      </c>
      <c r="N13" s="3" t="s">
        <v>101</v>
      </c>
      <c r="O13" s="3" t="s">
        <v>102</v>
      </c>
      <c r="P13" s="3" t="s">
        <v>63</v>
      </c>
      <c r="Q13" s="3" t="s">
        <v>103</v>
      </c>
      <c r="R13" s="3" t="s">
        <v>47</v>
      </c>
      <c r="S13" s="3" t="s">
        <v>56</v>
      </c>
      <c r="T13" s="3" t="s">
        <v>13</v>
      </c>
    </row>
    <row r="14" s="3" customFormat="1" ht="16.5" spans="1:20">
      <c r="A14" s="3" t="s">
        <v>47</v>
      </c>
      <c r="B14" s="3" t="s">
        <v>47</v>
      </c>
      <c r="C14" s="3" t="s">
        <v>65</v>
      </c>
      <c r="D14" s="3" t="s">
        <v>66</v>
      </c>
      <c r="E14" s="3" t="s">
        <v>67</v>
      </c>
      <c r="F14" s="3" t="s">
        <v>68</v>
      </c>
      <c r="G14" s="3" t="s">
        <v>14</v>
      </c>
      <c r="H14" s="3" t="s">
        <v>15</v>
      </c>
      <c r="I14" s="3" t="s">
        <v>14</v>
      </c>
      <c r="J14" s="6" t="s">
        <v>15</v>
      </c>
      <c r="K14" s="3">
        <v>28.3</v>
      </c>
      <c r="L14" s="3">
        <v>1.7</v>
      </c>
      <c r="M14" s="6">
        <v>30</v>
      </c>
      <c r="N14" s="3" t="s">
        <v>104</v>
      </c>
      <c r="O14" s="3" t="s">
        <v>105</v>
      </c>
      <c r="P14" s="3" t="s">
        <v>106</v>
      </c>
      <c r="Q14" s="3" t="s">
        <v>107</v>
      </c>
      <c r="R14" s="3" t="s">
        <v>47</v>
      </c>
      <c r="S14" s="3" t="s">
        <v>56</v>
      </c>
      <c r="T14" s="3" t="s">
        <v>13</v>
      </c>
    </row>
    <row r="15" s="3" customFormat="1" ht="16.5" spans="1:20">
      <c r="A15" s="3" t="s">
        <v>47</v>
      </c>
      <c r="B15" s="3" t="s">
        <v>47</v>
      </c>
      <c r="C15" s="3" t="s">
        <v>57</v>
      </c>
      <c r="D15" s="3" t="s">
        <v>58</v>
      </c>
      <c r="E15" s="3" t="s">
        <v>59</v>
      </c>
      <c r="F15" s="3" t="s">
        <v>60</v>
      </c>
      <c r="G15" s="3" t="s">
        <v>14</v>
      </c>
      <c r="H15" s="3" t="s">
        <v>15</v>
      </c>
      <c r="I15" s="3" t="s">
        <v>14</v>
      </c>
      <c r="J15" s="6" t="s">
        <v>15</v>
      </c>
      <c r="K15" s="3">
        <v>78.96</v>
      </c>
      <c r="L15" s="3">
        <v>4.74</v>
      </c>
      <c r="M15" s="6">
        <v>83.7</v>
      </c>
      <c r="N15" s="3" t="s">
        <v>108</v>
      </c>
      <c r="O15" s="3" t="s">
        <v>109</v>
      </c>
      <c r="P15" s="3" t="s">
        <v>63</v>
      </c>
      <c r="Q15" s="3" t="s">
        <v>110</v>
      </c>
      <c r="R15" s="3" t="s">
        <v>47</v>
      </c>
      <c r="S15" s="3" t="s">
        <v>56</v>
      </c>
      <c r="T15" s="3" t="s">
        <v>13</v>
      </c>
    </row>
    <row r="16" s="3" customFormat="1" ht="16.5" spans="1:20">
      <c r="A16" s="3" t="s">
        <v>47</v>
      </c>
      <c r="B16" s="3" t="s">
        <v>47</v>
      </c>
      <c r="C16" s="3" t="s">
        <v>48</v>
      </c>
      <c r="D16" s="3" t="s">
        <v>49</v>
      </c>
      <c r="E16" s="3" t="s">
        <v>50</v>
      </c>
      <c r="F16" s="3" t="s">
        <v>51</v>
      </c>
      <c r="G16" s="3" t="s">
        <v>14</v>
      </c>
      <c r="H16" s="3" t="s">
        <v>15</v>
      </c>
      <c r="I16" s="3" t="s">
        <v>14</v>
      </c>
      <c r="J16" s="6" t="s">
        <v>15</v>
      </c>
      <c r="K16" s="3">
        <v>94.7</v>
      </c>
      <c r="L16" s="3">
        <v>5.68</v>
      </c>
      <c r="M16" s="6">
        <v>100.38</v>
      </c>
      <c r="N16" s="3" t="s">
        <v>111</v>
      </c>
      <c r="O16" s="3" t="s">
        <v>112</v>
      </c>
      <c r="P16" s="3" t="s">
        <v>113</v>
      </c>
      <c r="Q16" s="3" t="s">
        <v>114</v>
      </c>
      <c r="R16" s="3" t="s">
        <v>47</v>
      </c>
      <c r="S16" s="3" t="s">
        <v>56</v>
      </c>
      <c r="T16" s="3" t="s">
        <v>13</v>
      </c>
    </row>
    <row r="17" s="3" customFormat="1" ht="16.5" spans="1:20">
      <c r="A17" s="3" t="s">
        <v>47</v>
      </c>
      <c r="B17" s="3" t="s">
        <v>47</v>
      </c>
      <c r="C17" s="3" t="s">
        <v>65</v>
      </c>
      <c r="D17" s="3" t="s">
        <v>66</v>
      </c>
      <c r="E17" s="3" t="s">
        <v>67</v>
      </c>
      <c r="F17" s="3" t="s">
        <v>68</v>
      </c>
      <c r="G17" s="3" t="s">
        <v>14</v>
      </c>
      <c r="H17" s="3" t="s">
        <v>15</v>
      </c>
      <c r="I17" s="3" t="s">
        <v>14</v>
      </c>
      <c r="J17" s="6" t="s">
        <v>15</v>
      </c>
      <c r="K17" s="3">
        <v>38.83</v>
      </c>
      <c r="L17" s="3">
        <v>2.33</v>
      </c>
      <c r="M17" s="6">
        <v>41.16</v>
      </c>
      <c r="N17" s="3" t="s">
        <v>115</v>
      </c>
      <c r="O17" s="3" t="s">
        <v>116</v>
      </c>
      <c r="P17" s="3" t="s">
        <v>117</v>
      </c>
      <c r="Q17" s="3" t="s">
        <v>118</v>
      </c>
      <c r="R17" s="3" t="s">
        <v>47</v>
      </c>
      <c r="S17" s="3" t="s">
        <v>56</v>
      </c>
      <c r="T17" s="3" t="s">
        <v>13</v>
      </c>
    </row>
    <row r="18" s="3" customFormat="1" ht="16.5" spans="1:20">
      <c r="A18" s="3" t="s">
        <v>47</v>
      </c>
      <c r="B18" s="3" t="s">
        <v>47</v>
      </c>
      <c r="C18" s="3" t="s">
        <v>65</v>
      </c>
      <c r="D18" s="3" t="s">
        <v>66</v>
      </c>
      <c r="E18" s="3" t="s">
        <v>67</v>
      </c>
      <c r="F18" s="3" t="s">
        <v>68</v>
      </c>
      <c r="G18" s="3" t="s">
        <v>14</v>
      </c>
      <c r="H18" s="3" t="s">
        <v>15</v>
      </c>
      <c r="I18" s="3" t="s">
        <v>14</v>
      </c>
      <c r="J18" s="6" t="s">
        <v>15</v>
      </c>
      <c r="K18" s="3">
        <v>38.89</v>
      </c>
      <c r="L18" s="3">
        <v>2.33</v>
      </c>
      <c r="M18" s="6">
        <v>41.22</v>
      </c>
      <c r="N18" s="3" t="s">
        <v>119</v>
      </c>
      <c r="O18" s="3" t="s">
        <v>120</v>
      </c>
      <c r="P18" s="3" t="s">
        <v>121</v>
      </c>
      <c r="Q18" s="3" t="s">
        <v>122</v>
      </c>
      <c r="R18" s="3" t="s">
        <v>47</v>
      </c>
      <c r="S18" s="3" t="s">
        <v>56</v>
      </c>
      <c r="T18" s="3" t="s">
        <v>13</v>
      </c>
    </row>
    <row r="19" s="3" customFormat="1" ht="16.5" spans="1:20">
      <c r="A19" s="3" t="s">
        <v>47</v>
      </c>
      <c r="B19" s="3" t="s">
        <v>47</v>
      </c>
      <c r="C19" s="3" t="s">
        <v>57</v>
      </c>
      <c r="D19" s="3" t="s">
        <v>58</v>
      </c>
      <c r="E19" s="3" t="s">
        <v>59</v>
      </c>
      <c r="F19" s="3" t="s">
        <v>60</v>
      </c>
      <c r="G19" s="3" t="s">
        <v>14</v>
      </c>
      <c r="H19" s="3" t="s">
        <v>15</v>
      </c>
      <c r="I19" s="3" t="s">
        <v>14</v>
      </c>
      <c r="J19" s="6" t="s">
        <v>15</v>
      </c>
      <c r="K19" s="3">
        <v>78.91</v>
      </c>
      <c r="L19" s="3">
        <v>4.73</v>
      </c>
      <c r="M19" s="6">
        <v>83.64</v>
      </c>
      <c r="N19" s="3" t="s">
        <v>123</v>
      </c>
      <c r="O19" s="3" t="s">
        <v>124</v>
      </c>
      <c r="P19" s="3" t="s">
        <v>125</v>
      </c>
      <c r="Q19" s="3" t="s">
        <v>126</v>
      </c>
      <c r="R19" s="3" t="s">
        <v>47</v>
      </c>
      <c r="S19" s="3" t="s">
        <v>56</v>
      </c>
      <c r="T19" s="3" t="s">
        <v>13</v>
      </c>
    </row>
    <row r="20" s="3" customFormat="1" ht="16.5" spans="1:20">
      <c r="A20" s="3" t="s">
        <v>47</v>
      </c>
      <c r="B20" s="3" t="s">
        <v>47</v>
      </c>
      <c r="C20" s="3" t="s">
        <v>57</v>
      </c>
      <c r="D20" s="3" t="s">
        <v>58</v>
      </c>
      <c r="E20" s="3" t="s">
        <v>59</v>
      </c>
      <c r="F20" s="3" t="s">
        <v>60</v>
      </c>
      <c r="G20" s="3" t="s">
        <v>14</v>
      </c>
      <c r="H20" s="3" t="s">
        <v>15</v>
      </c>
      <c r="I20" s="3" t="s">
        <v>14</v>
      </c>
      <c r="J20" s="6" t="s">
        <v>15</v>
      </c>
      <c r="K20" s="3">
        <v>78.85</v>
      </c>
      <c r="L20" s="3">
        <v>4.73</v>
      </c>
      <c r="M20" s="6">
        <v>83.58</v>
      </c>
      <c r="N20" s="3" t="s">
        <v>127</v>
      </c>
      <c r="O20" s="3" t="s">
        <v>128</v>
      </c>
      <c r="P20" s="3" t="s">
        <v>63</v>
      </c>
      <c r="Q20" s="3" t="s">
        <v>129</v>
      </c>
      <c r="R20" s="3" t="s">
        <v>47</v>
      </c>
      <c r="S20" s="3" t="s">
        <v>56</v>
      </c>
      <c r="T20" s="3" t="s">
        <v>13</v>
      </c>
    </row>
    <row r="21" s="3" customFormat="1" ht="16.5" spans="1:20">
      <c r="A21" s="3" t="s">
        <v>47</v>
      </c>
      <c r="B21" s="3" t="s">
        <v>47</v>
      </c>
      <c r="C21" s="3" t="s">
        <v>65</v>
      </c>
      <c r="D21" s="3" t="s">
        <v>66</v>
      </c>
      <c r="E21" s="3" t="s">
        <v>67</v>
      </c>
      <c r="F21" s="3" t="s">
        <v>68</v>
      </c>
      <c r="G21" s="3" t="s">
        <v>14</v>
      </c>
      <c r="H21" s="3" t="s">
        <v>15</v>
      </c>
      <c r="I21" s="3" t="s">
        <v>14</v>
      </c>
      <c r="J21" s="6" t="s">
        <v>15</v>
      </c>
      <c r="K21" s="3">
        <v>39.23</v>
      </c>
      <c r="L21" s="3">
        <v>2.35</v>
      </c>
      <c r="M21" s="6">
        <v>41.58</v>
      </c>
      <c r="N21" s="3" t="s">
        <v>130</v>
      </c>
      <c r="O21" s="3" t="s">
        <v>131</v>
      </c>
      <c r="P21" s="3" t="s">
        <v>132</v>
      </c>
      <c r="Q21" s="3" t="s">
        <v>133</v>
      </c>
      <c r="R21" s="3" t="s">
        <v>47</v>
      </c>
      <c r="S21" s="3" t="s">
        <v>56</v>
      </c>
      <c r="T21" s="3" t="s">
        <v>13</v>
      </c>
    </row>
    <row r="22" s="3" customFormat="1" ht="16.5" spans="1:20">
      <c r="A22" s="3" t="s">
        <v>47</v>
      </c>
      <c r="B22" s="3" t="s">
        <v>47</v>
      </c>
      <c r="C22" s="3" t="s">
        <v>57</v>
      </c>
      <c r="D22" s="3" t="s">
        <v>58</v>
      </c>
      <c r="E22" s="3" t="s">
        <v>59</v>
      </c>
      <c r="F22" s="3" t="s">
        <v>60</v>
      </c>
      <c r="G22" s="3" t="s">
        <v>14</v>
      </c>
      <c r="H22" s="3" t="s">
        <v>15</v>
      </c>
      <c r="I22" s="3" t="s">
        <v>14</v>
      </c>
      <c r="J22" s="6" t="s">
        <v>15</v>
      </c>
      <c r="K22" s="3">
        <v>39.23</v>
      </c>
      <c r="L22" s="3">
        <v>2.35</v>
      </c>
      <c r="M22" s="6">
        <v>41.58</v>
      </c>
      <c r="N22" s="3" t="s">
        <v>134</v>
      </c>
      <c r="O22" s="3" t="s">
        <v>135</v>
      </c>
      <c r="P22" s="3" t="s">
        <v>136</v>
      </c>
      <c r="Q22" s="3" t="s">
        <v>137</v>
      </c>
      <c r="R22" s="3" t="s">
        <v>47</v>
      </c>
      <c r="S22" s="3" t="s">
        <v>56</v>
      </c>
      <c r="T22" s="3" t="s">
        <v>13</v>
      </c>
    </row>
    <row r="23" s="3" customFormat="1" ht="16.5" spans="1:20">
      <c r="A23" s="3" t="s">
        <v>47</v>
      </c>
      <c r="B23" s="3" t="s">
        <v>47</v>
      </c>
      <c r="C23" s="3" t="s">
        <v>57</v>
      </c>
      <c r="D23" s="3" t="s">
        <v>58</v>
      </c>
      <c r="E23" s="3" t="s">
        <v>59</v>
      </c>
      <c r="F23" s="3" t="s">
        <v>60</v>
      </c>
      <c r="G23" s="3" t="s">
        <v>14</v>
      </c>
      <c r="H23" s="3" t="s">
        <v>15</v>
      </c>
      <c r="I23" s="3" t="s">
        <v>14</v>
      </c>
      <c r="J23" s="6" t="s">
        <v>15</v>
      </c>
      <c r="K23" s="3">
        <v>78.85</v>
      </c>
      <c r="L23" s="3">
        <v>4.73</v>
      </c>
      <c r="M23" s="6">
        <v>83.58</v>
      </c>
      <c r="N23" s="3" t="s">
        <v>138</v>
      </c>
      <c r="O23" s="3" t="s">
        <v>139</v>
      </c>
      <c r="P23" s="3" t="s">
        <v>63</v>
      </c>
      <c r="Q23" s="3" t="s">
        <v>140</v>
      </c>
      <c r="R23" s="3" t="s">
        <v>47</v>
      </c>
      <c r="S23" s="3" t="s">
        <v>56</v>
      </c>
      <c r="T23" s="3" t="s">
        <v>13</v>
      </c>
    </row>
    <row r="24" s="3" customFormat="1" ht="16.5" spans="1:20">
      <c r="A24" s="3" t="s">
        <v>47</v>
      </c>
      <c r="B24" s="3" t="s">
        <v>47</v>
      </c>
      <c r="C24" s="3" t="s">
        <v>57</v>
      </c>
      <c r="D24" s="3" t="s">
        <v>58</v>
      </c>
      <c r="E24" s="3" t="s">
        <v>59</v>
      </c>
      <c r="F24" s="3" t="s">
        <v>60</v>
      </c>
      <c r="G24" s="3" t="s">
        <v>14</v>
      </c>
      <c r="H24" s="3" t="s">
        <v>15</v>
      </c>
      <c r="I24" s="3" t="s">
        <v>14</v>
      </c>
      <c r="J24" s="6" t="s">
        <v>15</v>
      </c>
      <c r="K24" s="3">
        <v>0</v>
      </c>
      <c r="L24" s="3">
        <v>0</v>
      </c>
      <c r="M24" s="6">
        <v>0</v>
      </c>
      <c r="N24" s="3" t="s">
        <v>141</v>
      </c>
      <c r="O24" s="3" t="s">
        <v>142</v>
      </c>
      <c r="P24" s="3" t="s">
        <v>143</v>
      </c>
      <c r="Q24" s="3" t="s">
        <v>144</v>
      </c>
      <c r="R24" s="3" t="s">
        <v>47</v>
      </c>
      <c r="S24" s="3" t="s">
        <v>56</v>
      </c>
      <c r="T24" s="3" t="s">
        <v>13</v>
      </c>
    </row>
    <row r="25" s="3" customFormat="1" ht="16.5" spans="1:20">
      <c r="A25" s="3" t="s">
        <v>47</v>
      </c>
      <c r="B25" s="3" t="s">
        <v>47</v>
      </c>
      <c r="C25" s="3" t="s">
        <v>65</v>
      </c>
      <c r="D25" s="3" t="s">
        <v>66</v>
      </c>
      <c r="E25" s="3" t="s">
        <v>67</v>
      </c>
      <c r="F25" s="3" t="s">
        <v>68</v>
      </c>
      <c r="G25" s="3" t="s">
        <v>14</v>
      </c>
      <c r="H25" s="3" t="s">
        <v>15</v>
      </c>
      <c r="I25" s="3" t="s">
        <v>14</v>
      </c>
      <c r="J25" s="6" t="s">
        <v>15</v>
      </c>
      <c r="K25" s="3">
        <v>39.23</v>
      </c>
      <c r="L25" s="3">
        <v>2.35</v>
      </c>
      <c r="M25" s="6">
        <v>41.58</v>
      </c>
      <c r="N25" s="3" t="s">
        <v>145</v>
      </c>
      <c r="O25" s="3" t="s">
        <v>146</v>
      </c>
      <c r="P25" s="3" t="s">
        <v>147</v>
      </c>
      <c r="Q25" s="3" t="s">
        <v>148</v>
      </c>
      <c r="R25" s="3" t="s">
        <v>47</v>
      </c>
      <c r="S25" s="3" t="s">
        <v>56</v>
      </c>
      <c r="T25" s="3" t="s">
        <v>13</v>
      </c>
    </row>
    <row r="26" s="3" customFormat="1" ht="16.5" spans="1:20">
      <c r="A26" s="3" t="s">
        <v>47</v>
      </c>
      <c r="B26" s="3" t="s">
        <v>47</v>
      </c>
      <c r="C26" s="3" t="s">
        <v>57</v>
      </c>
      <c r="D26" s="3" t="s">
        <v>58</v>
      </c>
      <c r="E26" s="3" t="s">
        <v>59</v>
      </c>
      <c r="F26" s="3" t="s">
        <v>60</v>
      </c>
      <c r="G26" s="3" t="s">
        <v>14</v>
      </c>
      <c r="H26" s="3" t="s">
        <v>15</v>
      </c>
      <c r="I26" s="3" t="s">
        <v>14</v>
      </c>
      <c r="J26" s="6" t="s">
        <v>15</v>
      </c>
      <c r="K26" s="3">
        <v>78.85</v>
      </c>
      <c r="L26" s="3">
        <v>4.73</v>
      </c>
      <c r="M26" s="6">
        <v>83.58</v>
      </c>
      <c r="N26" s="3" t="s">
        <v>149</v>
      </c>
      <c r="O26" s="3" t="s">
        <v>150</v>
      </c>
      <c r="P26" s="3" t="s">
        <v>63</v>
      </c>
      <c r="Q26" s="3" t="s">
        <v>151</v>
      </c>
      <c r="R26" s="3" t="s">
        <v>47</v>
      </c>
      <c r="S26" s="3" t="s">
        <v>56</v>
      </c>
      <c r="T26" s="3" t="s">
        <v>13</v>
      </c>
    </row>
    <row r="27" s="3" customFormat="1" ht="16.5" spans="1:20">
      <c r="A27" s="3" t="s">
        <v>47</v>
      </c>
      <c r="B27" s="3" t="s">
        <v>47</v>
      </c>
      <c r="C27" s="3" t="s">
        <v>57</v>
      </c>
      <c r="D27" s="3" t="s">
        <v>58</v>
      </c>
      <c r="E27" s="3" t="s">
        <v>59</v>
      </c>
      <c r="F27" s="3" t="s">
        <v>60</v>
      </c>
      <c r="G27" s="3" t="s">
        <v>14</v>
      </c>
      <c r="H27" s="3" t="s">
        <v>15</v>
      </c>
      <c r="I27" s="3" t="s">
        <v>14</v>
      </c>
      <c r="J27" s="6" t="s">
        <v>15</v>
      </c>
      <c r="K27" s="3">
        <v>78.85</v>
      </c>
      <c r="L27" s="3">
        <v>4.73</v>
      </c>
      <c r="M27" s="6">
        <v>83.58</v>
      </c>
      <c r="N27" s="3" t="s">
        <v>152</v>
      </c>
      <c r="O27" s="3" t="s">
        <v>153</v>
      </c>
      <c r="P27" s="3" t="s">
        <v>63</v>
      </c>
      <c r="Q27" s="3" t="s">
        <v>154</v>
      </c>
      <c r="R27" s="3" t="s">
        <v>47</v>
      </c>
      <c r="S27" s="3" t="s">
        <v>56</v>
      </c>
      <c r="T27" s="3" t="s">
        <v>13</v>
      </c>
    </row>
    <row r="28" s="3" customFormat="1" ht="16.5" spans="1:20">
      <c r="A28" s="3" t="s">
        <v>47</v>
      </c>
      <c r="B28" s="3" t="s">
        <v>47</v>
      </c>
      <c r="C28" s="3" t="s">
        <v>57</v>
      </c>
      <c r="D28" s="3" t="s">
        <v>58</v>
      </c>
      <c r="E28" s="3" t="s">
        <v>59</v>
      </c>
      <c r="F28" s="3" t="s">
        <v>60</v>
      </c>
      <c r="G28" s="3" t="s">
        <v>14</v>
      </c>
      <c r="H28" s="3" t="s">
        <v>15</v>
      </c>
      <c r="I28" s="3" t="s">
        <v>14</v>
      </c>
      <c r="J28" s="6" t="s">
        <v>15</v>
      </c>
      <c r="K28" s="3">
        <v>70.3</v>
      </c>
      <c r="L28" s="3">
        <v>4.22</v>
      </c>
      <c r="M28" s="6">
        <v>74.52</v>
      </c>
      <c r="N28" s="3" t="s">
        <v>155</v>
      </c>
      <c r="O28" s="3" t="s">
        <v>156</v>
      </c>
      <c r="P28" s="3" t="s">
        <v>157</v>
      </c>
      <c r="Q28" s="3" t="s">
        <v>158</v>
      </c>
      <c r="R28" s="3" t="s">
        <v>47</v>
      </c>
      <c r="S28" s="3" t="s">
        <v>56</v>
      </c>
      <c r="T28" s="3" t="s">
        <v>13</v>
      </c>
    </row>
    <row r="29" s="3" customFormat="1" ht="16.5" spans="1:20">
      <c r="A29" s="3" t="s">
        <v>47</v>
      </c>
      <c r="B29" s="3" t="s">
        <v>47</v>
      </c>
      <c r="C29" s="3" t="s">
        <v>57</v>
      </c>
      <c r="D29" s="3" t="s">
        <v>58</v>
      </c>
      <c r="E29" s="3" t="s">
        <v>59</v>
      </c>
      <c r="F29" s="3" t="s">
        <v>60</v>
      </c>
      <c r="G29" s="3" t="s">
        <v>14</v>
      </c>
      <c r="H29" s="3" t="s">
        <v>15</v>
      </c>
      <c r="I29" s="3" t="s">
        <v>14</v>
      </c>
      <c r="J29" s="6" t="s">
        <v>15</v>
      </c>
      <c r="K29" s="3">
        <v>78.85</v>
      </c>
      <c r="L29" s="3">
        <v>4.73</v>
      </c>
      <c r="M29" s="6">
        <v>83.58</v>
      </c>
      <c r="N29" s="3" t="s">
        <v>159</v>
      </c>
      <c r="O29" s="3" t="s">
        <v>160</v>
      </c>
      <c r="P29" s="3" t="s">
        <v>63</v>
      </c>
      <c r="Q29" s="3" t="s">
        <v>161</v>
      </c>
      <c r="R29" s="3" t="s">
        <v>47</v>
      </c>
      <c r="S29" s="3" t="s">
        <v>56</v>
      </c>
      <c r="T29" s="3" t="s">
        <v>13</v>
      </c>
    </row>
    <row r="30" s="3" customFormat="1" ht="16.5" spans="1:20">
      <c r="A30" s="3" t="s">
        <v>47</v>
      </c>
      <c r="B30" s="3" t="s">
        <v>47</v>
      </c>
      <c r="C30" s="3" t="s">
        <v>57</v>
      </c>
      <c r="D30" s="3" t="s">
        <v>58</v>
      </c>
      <c r="E30" s="3" t="s">
        <v>59</v>
      </c>
      <c r="F30" s="3" t="s">
        <v>60</v>
      </c>
      <c r="G30" s="3" t="s">
        <v>14</v>
      </c>
      <c r="H30" s="3" t="s">
        <v>15</v>
      </c>
      <c r="I30" s="3" t="s">
        <v>14</v>
      </c>
      <c r="J30" s="6" t="s">
        <v>15</v>
      </c>
      <c r="K30" s="3">
        <v>90</v>
      </c>
      <c r="L30" s="3">
        <v>5.4</v>
      </c>
      <c r="M30" s="6">
        <v>95.4</v>
      </c>
      <c r="N30" s="3" t="s">
        <v>162</v>
      </c>
      <c r="O30" s="3" t="s">
        <v>163</v>
      </c>
      <c r="P30" s="3" t="s">
        <v>164</v>
      </c>
      <c r="Q30" s="3" t="s">
        <v>165</v>
      </c>
      <c r="R30" s="3" t="s">
        <v>47</v>
      </c>
      <c r="S30" s="3" t="s">
        <v>56</v>
      </c>
      <c r="T30" s="3" t="s">
        <v>13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D31" sqref="D30:D31"/>
    </sheetView>
  </sheetViews>
  <sheetFormatPr defaultColWidth="9" defaultRowHeight="13.5" outlineLevelCol="3"/>
  <cols>
    <col min="1" max="1" width="14.5" customWidth="1"/>
    <col min="2" max="2" width="17.75" customWidth="1"/>
    <col min="3" max="3" width="20.75" customWidth="1"/>
    <col min="4" max="4" width="41.875" customWidth="1"/>
  </cols>
  <sheetData>
    <row r="1" ht="30" customHeight="1" spans="1:4">
      <c r="A1" s="1" t="s">
        <v>166</v>
      </c>
      <c r="B1" s="1" t="s">
        <v>167</v>
      </c>
      <c r="C1" s="1" t="s">
        <v>168</v>
      </c>
      <c r="D1" s="1" t="s">
        <v>169</v>
      </c>
    </row>
    <row r="2" ht="22" customHeight="1" spans="1:4">
      <c r="A2" s="2" t="s">
        <v>170</v>
      </c>
      <c r="B2" s="2" t="s">
        <v>171</v>
      </c>
      <c r="C2" s="2"/>
      <c r="D2" s="2" t="s">
        <v>171</v>
      </c>
    </row>
    <row r="3" ht="22" customHeight="1" spans="1:4">
      <c r="A3" s="2">
        <v>15696015293</v>
      </c>
      <c r="B3" s="2" t="s">
        <v>172</v>
      </c>
      <c r="C3" s="2" t="s">
        <v>173</v>
      </c>
      <c r="D3" s="2" t="s">
        <v>174</v>
      </c>
    </row>
    <row r="4" ht="22" customHeight="1" spans="1:4">
      <c r="A4" s="2">
        <v>13272838973</v>
      </c>
      <c r="B4" s="2" t="s">
        <v>175</v>
      </c>
      <c r="C4" s="2" t="s">
        <v>173</v>
      </c>
      <c r="D4" s="2" t="s">
        <v>174</v>
      </c>
    </row>
    <row r="5" ht="22" customHeight="1" spans="1:4">
      <c r="A5" s="2">
        <v>13206089002</v>
      </c>
      <c r="B5" s="2" t="s">
        <v>175</v>
      </c>
      <c r="C5" s="2" t="s">
        <v>173</v>
      </c>
      <c r="D5" s="2" t="s">
        <v>174</v>
      </c>
    </row>
    <row r="6" ht="22" customHeight="1" spans="1:4">
      <c r="A6" s="2">
        <v>15683589553</v>
      </c>
      <c r="B6" s="2" t="s">
        <v>175</v>
      </c>
      <c r="C6" s="2" t="s">
        <v>173</v>
      </c>
      <c r="D6" s="2" t="s">
        <v>174</v>
      </c>
    </row>
    <row r="7" ht="22" customHeight="1" spans="1:4">
      <c r="A7" s="2">
        <v>15683092561</v>
      </c>
      <c r="B7" s="2" t="s">
        <v>175</v>
      </c>
      <c r="C7" s="2" t="s">
        <v>173</v>
      </c>
      <c r="D7" s="2" t="s">
        <v>174</v>
      </c>
    </row>
    <row r="8" ht="22" customHeight="1" spans="1:4">
      <c r="A8" s="2">
        <v>13048408554</v>
      </c>
      <c r="B8" s="2" t="s">
        <v>175</v>
      </c>
      <c r="C8" s="2" t="s">
        <v>176</v>
      </c>
      <c r="D8" s="2" t="s">
        <v>177</v>
      </c>
    </row>
    <row r="9" ht="22" customHeight="1" spans="1:4">
      <c r="A9" s="2">
        <v>13752883687</v>
      </c>
      <c r="B9" s="2" t="s">
        <v>175</v>
      </c>
      <c r="C9" s="2" t="s">
        <v>176</v>
      </c>
      <c r="D9" s="2" t="s">
        <v>177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渠道补贴（含K与小铺   非K  物联网 ）自控</vt:lpstr>
      <vt:lpstr>非K计划集渠现金补贴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陈洁</dc:creator>
  <cp:lastModifiedBy>娃娃红豆</cp:lastModifiedBy>
  <dcterms:created xsi:type="dcterms:W3CDTF">2022-01-18T10:18:00Z</dcterms:created>
  <dcterms:modified xsi:type="dcterms:W3CDTF">2025-02-06T05:58:09Z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70F0F34415CC4248860407AC9FD353EB_13</vt:lpwstr>
  </property>
  <property fmtid="{D5CDD505-2E9C-101B-9397-08002B2CF9AE}" pid="3" name="KSOProductBuildVer">
    <vt:lpwstr>2052-12.1.0.19770</vt:lpwstr>
  </property>
</Properties>
</file>